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5" windowWidth="19995" windowHeight="8190" tabRatio="387" firstSheet="1" activeTab="1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6" i="3"/>
  <c r="F6"/>
  <c r="E6"/>
  <c r="J20" i="1" l="1"/>
  <c r="K20"/>
  <c r="J21"/>
  <c r="K21"/>
  <c r="J22"/>
  <c r="K22"/>
  <c r="J23"/>
  <c r="K23"/>
  <c r="J24"/>
  <c r="K24"/>
  <c r="E10"/>
  <c r="F10" s="1"/>
  <c r="G10" s="1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10"/>
  <c r="K10" s="1"/>
  <c r="F14"/>
  <c r="G14" s="1"/>
  <c r="F18"/>
  <c r="G18" s="1"/>
  <c r="F22"/>
  <c r="G22" s="1"/>
  <c r="E11"/>
  <c r="F11" s="1"/>
  <c r="G11" s="1"/>
  <c r="E12"/>
  <c r="F12" s="1"/>
  <c r="G12" s="1"/>
  <c r="E13"/>
  <c r="F13" s="1"/>
  <c r="G13" s="1"/>
  <c r="E14"/>
  <c r="E15"/>
  <c r="F15" s="1"/>
  <c r="G15" s="1"/>
  <c r="E16"/>
  <c r="F16" s="1"/>
  <c r="G16" s="1"/>
  <c r="E17"/>
  <c r="F17" s="1"/>
  <c r="G17" s="1"/>
  <c r="E18"/>
  <c r="E19"/>
  <c r="F19" s="1"/>
  <c r="G19" s="1"/>
  <c r="E20"/>
  <c r="F20" s="1"/>
  <c r="G20" s="1"/>
  <c r="E21"/>
  <c r="F21" s="1"/>
  <c r="G21" s="1"/>
  <c r="E22"/>
  <c r="E23"/>
  <c r="F23" s="1"/>
  <c r="G23" s="1"/>
  <c r="E24"/>
  <c r="F24" s="1"/>
  <c r="G24" s="1"/>
  <c r="E2"/>
  <c r="F2" s="1"/>
  <c r="G2" s="1"/>
  <c r="E3"/>
  <c r="F3" s="1"/>
  <c r="G3" s="1"/>
  <c r="E4"/>
  <c r="F4" s="1"/>
  <c r="G4" s="1"/>
  <c r="E5"/>
  <c r="F5" s="1"/>
  <c r="G5" s="1"/>
  <c r="E6"/>
  <c r="F6" s="1"/>
  <c r="G6" s="1"/>
  <c r="E7"/>
  <c r="F7" s="1"/>
  <c r="G7" s="1"/>
  <c r="E8"/>
  <c r="F8" s="1"/>
  <c r="G8" s="1"/>
  <c r="E9"/>
  <c r="F9" s="1"/>
  <c r="G9" s="1"/>
</calcChain>
</file>

<file path=xl/sharedStrings.xml><?xml version="1.0" encoding="utf-8"?>
<sst xmlns="http://schemas.openxmlformats.org/spreadsheetml/2006/main" count="407" uniqueCount="240">
  <si>
    <t>Чуркин Павел Александрович</t>
  </si>
  <si>
    <t>Выдвижение</t>
  </si>
  <si>
    <t>На регистрацию</t>
  </si>
  <si>
    <t>Незабудкина Алёна Игоревна</t>
  </si>
  <si>
    <t>Дриацкий</t>
  </si>
  <si>
    <t>Нелидов Владимир Владимирович</t>
  </si>
  <si>
    <t>Беседин</t>
  </si>
  <si>
    <t>Столярова</t>
  </si>
  <si>
    <t>Жмаев</t>
  </si>
  <si>
    <t>Слободин</t>
  </si>
  <si>
    <t>Куличков Игорь Васильевич</t>
  </si>
  <si>
    <t>Степанов Алексей</t>
  </si>
  <si>
    <t>Куликов Юрий Николаевич</t>
  </si>
  <si>
    <t>Федорова Веста</t>
  </si>
  <si>
    <t>Федоров Андрей</t>
  </si>
  <si>
    <t>Степанов Андрей</t>
  </si>
  <si>
    <t>Шокин</t>
  </si>
  <si>
    <t>Журавская Анастасия Сергеевна</t>
  </si>
  <si>
    <t>Шатрова А</t>
  </si>
  <si>
    <t>Шведова</t>
  </si>
  <si>
    <t>Цветкова Елена Аркадьевна</t>
  </si>
  <si>
    <t>Регистрация</t>
  </si>
  <si>
    <t>Проверка ПЛ</t>
  </si>
  <si>
    <t>Извещение</t>
  </si>
  <si>
    <t>Нарчук Валерий Васильевич</t>
  </si>
  <si>
    <t>Буераков Владимир Дмитриевич</t>
  </si>
  <si>
    <t>Лукьянов Антон Александрович</t>
  </si>
  <si>
    <t>Муханова Валентина Михайловна</t>
  </si>
  <si>
    <t>Кандидат</t>
  </si>
  <si>
    <t>пп</t>
  </si>
  <si>
    <t>Рег</t>
  </si>
  <si>
    <t>ПЛ</t>
  </si>
  <si>
    <t>Изв</t>
  </si>
  <si>
    <t>Дриацкий Валентин Алексеевич</t>
  </si>
  <si>
    <t>Беседин Сергей Николаевич</t>
  </si>
  <si>
    <t>Столярова Мария Николаевна</t>
  </si>
  <si>
    <t>Жмаев Сергей Аленович</t>
  </si>
  <si>
    <t>Слободин Валентин Валентинович</t>
  </si>
  <si>
    <t>Степанов Алексей Александрович</t>
  </si>
  <si>
    <t>Федорова Веста Николаевна</t>
  </si>
  <si>
    <t>Федоров Андрей Николаевич</t>
  </si>
  <si>
    <t>Степанов Андрей Юрьевич</t>
  </si>
  <si>
    <t>Шокин Игорь Константинович</t>
  </si>
  <si>
    <t>Шатрова Алла Сергеевна</t>
  </si>
  <si>
    <t>Шведова Анна Дмитриевна</t>
  </si>
  <si>
    <t>Цивинский Максим Францевич</t>
  </si>
  <si>
    <t>Тихонов Евгений Михайлович</t>
  </si>
  <si>
    <t>Яковенко Владислав Владимирович</t>
  </si>
  <si>
    <t>Торопов Никита Евгеньевич</t>
  </si>
  <si>
    <t>Ломакин Виталий Александрович</t>
  </si>
  <si>
    <t>Лейкина Людмила Николаевна</t>
  </si>
  <si>
    <t>Панов Григорий Викторович</t>
  </si>
  <si>
    <t>Волков Аркадий Вячеславович</t>
  </si>
  <si>
    <t>Горланов Алексей Владимирович</t>
  </si>
  <si>
    <t>Балашов Евгений Александрович</t>
  </si>
  <si>
    <t>Сафронова Ольга Артуровна</t>
  </si>
  <si>
    <t>Соколова Лилия Юрьевна</t>
  </si>
  <si>
    <t>Шабалин Александр Анатольевич</t>
  </si>
  <si>
    <t>Шульц Иван Алексеевич</t>
  </si>
  <si>
    <t>Чиликин Андрей Валерианович</t>
  </si>
  <si>
    <t>Смирнов Александр Сергеевич</t>
  </si>
  <si>
    <t>Субъект выдвижения</t>
  </si>
  <si>
    <t>Санкт-Петербургское региональное отделение Всероссийской политической партии «ЕДИНАЯ РОССИЯ»</t>
  </si>
  <si>
    <t>Курортное местное (районное) отделение Санкт-Петербургского городского отделения политической партии «Коммунистическая партия Российской Федерации»</t>
  </si>
  <si>
    <t>Самовыдвижение</t>
  </si>
  <si>
    <t>Статус кандидата</t>
  </si>
  <si>
    <t>Зарегистрирован</t>
  </si>
  <si>
    <t>Санкт-Петербургское региональное отделение политической партии "Российская объединенная демократическая партия "ЯБЛОКО"</t>
  </si>
  <si>
    <t>Санкт-Петербургское региональное отделение Политической партии ЛДПР - Либерально-демократической партии России</t>
  </si>
  <si>
    <t>Год рождения</t>
  </si>
  <si>
    <t>Место жительства</t>
  </si>
  <si>
    <t>Санкт-Петербург</t>
  </si>
  <si>
    <t>Комарово</t>
  </si>
  <si>
    <t>Место работы/должность</t>
  </si>
  <si>
    <t>Депутат</t>
  </si>
  <si>
    <t>Нет</t>
  </si>
  <si>
    <t>Партийность</t>
  </si>
  <si>
    <t>Судимость</t>
  </si>
  <si>
    <t>Доход за 2018</t>
  </si>
  <si>
    <t>Земельный участок</t>
  </si>
  <si>
    <t>Квартира</t>
  </si>
  <si>
    <t>Дача</t>
  </si>
  <si>
    <t>Гаражи</t>
  </si>
  <si>
    <t>Иное</t>
  </si>
  <si>
    <t>Транспорт</t>
  </si>
  <si>
    <t>Деньги в банках</t>
  </si>
  <si>
    <t>Акции и участие</t>
  </si>
  <si>
    <t>Иные ценные бумаги</t>
  </si>
  <si>
    <t>Дворец детского (юношеского) творчества Фрунзенского района / педагог дополнительного образования</t>
  </si>
  <si>
    <t>Ушково</t>
  </si>
  <si>
    <t>Сектор № 1 МФЦ Курортного района / Инженер-инспектор</t>
  </si>
  <si>
    <t>ООО ПРАКТИКА СПб / генеральный директор</t>
  </si>
  <si>
    <t>ООО Научно-технический центр «Микротурбинные технологии / генеральный директор</t>
  </si>
  <si>
    <t>ЕР</t>
  </si>
  <si>
    <t>Сестрорецк</t>
  </si>
  <si>
    <r>
      <t xml:space="preserve">ООО </t>
    </r>
    <r>
      <rPr>
        <sz val="12"/>
        <color theme="1"/>
        <rFont val="Times New Roman"/>
        <family val="1"/>
        <charset val="204"/>
      </rPr>
      <t>Правовой кадастровый центр / генеральный директор</t>
    </r>
  </si>
  <si>
    <t>АО «Концерн «Океанприбор» / инженер 1-й категории</t>
  </si>
  <si>
    <t>ООО «ФАРМАКОЛОГИЧЕСКОЕ ОБЪЕДИНЕНИЕ ИМЕНИ ПАСТЕРА» / генеральный директор</t>
  </si>
  <si>
    <t>МС п. Комарово / Глава МО</t>
  </si>
  <si>
    <t>AS«BalticRailwayHolding» / член правления</t>
  </si>
  <si>
    <t>Да</t>
  </si>
  <si>
    <t>Военный пенсионер</t>
  </si>
  <si>
    <t>Пенсионер</t>
  </si>
  <si>
    <t>Национальный Университет физической культуры, спорта и здоровья им. П.Ф. Лесгафта / Студент</t>
  </si>
  <si>
    <t>ООО Приап / Генеральный директор</t>
  </si>
  <si>
    <t>Сертолово</t>
  </si>
  <si>
    <t>ООО ТД «Спектр» / Генеральный директор</t>
  </si>
  <si>
    <t>ООО «Месса ивент» / Начальник отдела кадров</t>
  </si>
  <si>
    <t>Индивидуальный предприниматель</t>
  </si>
  <si>
    <t>ООО Деметра / Производитель работ</t>
  </si>
  <si>
    <t>детский сад№20  / заместитель  заведующего по административно-хозяйственной работе</t>
  </si>
  <si>
    <t>ООО «Осень» / юрист</t>
  </si>
  <si>
    <t>ООО «РОЛЬФ Эстейт Санкт-Петербург» / инженер по гарантии</t>
  </si>
  <si>
    <t>ЛО Гатчинский район, поселок Лукаши</t>
  </si>
  <si>
    <t>ООО ИВИС / Главный бухгалтер</t>
  </si>
  <si>
    <t>БИН РАН / Помощник директора по общим вопросам</t>
  </si>
  <si>
    <t>ООО Гранит / Юрист</t>
  </si>
  <si>
    <t>Филиала «Калининский» Общественной организации ВОА РФ / Председатель</t>
  </si>
  <si>
    <t>Санкт-петербургская городская коллегия адвокатов / Адвокат</t>
  </si>
  <si>
    <t xml:space="preserve">ООО "АСКУБ" / Генеральный директор </t>
  </si>
  <si>
    <t>ООО «Экотен» / менеджер регионального отдела продаж</t>
  </si>
  <si>
    <t>Центральная библиотечная система Курортного района филиал №3 / заведующая</t>
  </si>
  <si>
    <t>Временно не работает</t>
  </si>
  <si>
    <r>
      <t xml:space="preserve">ООО </t>
    </r>
    <r>
      <rPr>
        <sz val="13"/>
        <color theme="1"/>
        <rFont val="Times New Roman"/>
        <family val="1"/>
        <charset val="204"/>
      </rPr>
      <t>«Севзаппромстрой» / заместитель генерального директора по проектам</t>
    </r>
  </si>
  <si>
    <t>Городская поликлиника № 37 / Слесарь-электрик</t>
  </si>
  <si>
    <t>ООО "СТиК" / Первый заместитель генерального директора</t>
  </si>
  <si>
    <t xml:space="preserve">"ЖИЛИЩНОЕ АГЕНТСТВО КУРОРТНОГО РАЙОНА" / ведущий экономист </t>
  </si>
  <si>
    <t>Центральная библиотечная система Курортного района / библиотекарь</t>
  </si>
  <si>
    <t>Санкт-Петербург, 59,3кв.м.</t>
  </si>
  <si>
    <t>Ленинградская область, Выборгский район, 30кв.м.</t>
  </si>
  <si>
    <t>«Рено Логан», 2006г.</t>
  </si>
  <si>
    <t>г. Санкт- Петербург, 22213 кв. м. (доля в праве 7441 / 22213)</t>
  </si>
  <si>
    <t>г. Санкт- Петербург, помещение, 918 кв.</t>
  </si>
  <si>
    <t>1) Легковой автомобиль, LAND ROVER RANGE ROVER 2012 г.в., 2) Кран автомобильный   КС-45717К-1 2004 г.в.,                              3) Мотоцикл Харлей Девидсон FXDC  2013 г.в.</t>
  </si>
  <si>
    <t>ПАО «БАНК УРАЛСИБ»</t>
  </si>
  <si>
    <t>ПАО «СОВКОМБАНК»</t>
  </si>
  <si>
    <t>ПАО «САНКТ – ПЕТЕРБУРГ», ДО «Международный»</t>
  </si>
  <si>
    <t>АО «ЭНЕРГЕТИКА 3.0», г. Москва, 41 акция номиналом 1000 р.</t>
  </si>
  <si>
    <r>
      <t>Иное участие в коммерческих организациях</t>
    </r>
    <r>
      <rPr>
        <vertAlign val="superscript"/>
        <sz val="8"/>
        <color theme="1"/>
        <rFont val="Times New Roman"/>
        <family val="1"/>
        <charset val="204"/>
      </rPr>
      <t> </t>
    </r>
  </si>
  <si>
    <t xml:space="preserve">1) ООО «НСС Плюс», </t>
  </si>
  <si>
    <t xml:space="preserve">ИНН 7816647187, адрес 192241, Санкт-Петербург г, Александровской Фермы пр-кт, дом 33, литер Г1, помещение 2Н, Рабочее Место 12, </t>
  </si>
  <si>
    <t>доля участия 100%</t>
  </si>
  <si>
    <t xml:space="preserve">2) ООО "НТЦ "МИКРОТУРБИННЫЕ ТЕХНОЛОГИИ", ИНН 7816418839, адрес 192241, Санкт-Петербург г, Александровской Фермы пр-кт, дом 33, литер Г1, помещение 2Н, Рабочее Место 1, </t>
  </si>
  <si>
    <t>3) ООО "СЕВСПЕЦСТРОЙ", ИНН7816657210, адрес 192241, Санкт-Петербург г,</t>
  </si>
  <si>
    <t xml:space="preserve">Александровской Фермы пр-кт, дом 33, литер Г1, помещение 2Н, Р.М. 10, </t>
  </si>
  <si>
    <t xml:space="preserve">4) ООО "СЗПС", ИНН 7816629364, адрес 192241, Санкт-Петербург г, Александровской Фермы пр-кт, дом 33, литер Г1, помещение 2Н Рабочее Место 4, </t>
  </si>
  <si>
    <t>5) ООО "СИГМА ПЛЮС", ИНН 7816289301, адрес 192241, Санкт-Петербург г, Александровской Фермы пр-кт, дом 33, литер Г1, помещение 2Н, доля участия 100%</t>
  </si>
  <si>
    <t>6) ООО "СТРОЙЭЛИТ", ИНН 7814409772, адрес 192241, Санкт-Петербург г, Александровской Фермы пр-кт, дом 33, литер Г1, помещение 2Н, доля участия 100%</t>
  </si>
  <si>
    <t>7) ООО "ЭНЕРГЕТИКА 3.0", ИНН 7816654836, адрес 192241, Санкт-Петербург г, Александровской Фермы пр-кт, дом 33, литер Г1, помещение 2Н, Рабочее Место 13, доля участия 50%,</t>
  </si>
  <si>
    <t>8) ООО "СЕВСПЕЦСТРОЙ", ИНН 7816657210, адрес 192241, Санкт-Петербург г, Александровской Фермы пр-кт, дом 33, литер Г1, помещение 2Н, Раб.Место. 10, доля участия 100%</t>
  </si>
  <si>
    <t xml:space="preserve">ООО «НСС Плюс» - 100%;   ООО "НТЦ "МИКРОТУРБИННЫЕ ТЕХНОЛОГИИ" - 100%;  ООО "СЕВСПЕЦСТРОЙ" - 100%;  ООО "СЗПС" - 100%;  ООО "СИГМА ПЛЮС" - 100%;   ООО "СТРОЙЭЛИТ" - 100%;  ООО "ЭНЕРГЕТИКА 3.0" - 100%;  </t>
  </si>
  <si>
    <t xml:space="preserve">Форд Фокус 3 2015 г. </t>
  </si>
  <si>
    <t xml:space="preserve">1) Санкт-Петербург, 65 кв.м 2)Санкт-Петербург, 69 кв.м </t>
  </si>
  <si>
    <t>«Шкода Кодиак», 2018 г.;</t>
  </si>
  <si>
    <t>Сестрорецк, садоводство "Разлив", 775 кв. м</t>
  </si>
  <si>
    <r>
      <t>1) Сестрорецк, 66 кв.м., 2/4 доли</t>
    </r>
    <r>
      <rPr>
        <sz val="11"/>
        <color theme="1"/>
        <rFont val="Times New Roman"/>
        <family val="1"/>
        <charset val="204"/>
      </rPr>
      <t>;  2) Сестрорецк, 36.4 кв.м. ½ доли</t>
    </r>
  </si>
  <si>
    <t>BMW, 5 серия GT, 2011 г.в.</t>
  </si>
  <si>
    <t>г. Санкт- Петербург, 58, 2 кв. м.</t>
  </si>
  <si>
    <t>1) Легковой автомобиль НИССАН CUBE, год выпуска 2009,       2) Легковой автомобиль СУБАРУ FORESTER, год выпуска 2001</t>
  </si>
  <si>
    <t xml:space="preserve">г. Санкт-Петербург, 101,2 кв.м.
</t>
  </si>
  <si>
    <t xml:space="preserve">Санкт-Петербург
</t>
  </si>
  <si>
    <t xml:space="preserve">ООО«ФАРМАКОЛОГИЧЕСКОЕ ОБЪЕДИНЕНИЕ ИМЕНИ ПАСТЕРА» -50%
</t>
  </si>
  <si>
    <t>Жилые дома</t>
  </si>
  <si>
    <t xml:space="preserve"> ВАЗ 2108, 1987 г</t>
  </si>
  <si>
    <t xml:space="preserve">Санкт-Петербург, 6941,4 кв. м, 1/212 доля 
Санкт-Петербург, 6941,4 кв. м, 1/212 доля 
</t>
  </si>
  <si>
    <t>1)Лексус GX 460 , 2013 г.в.,                                                          2)прицеп РеспоM35L 2011 г .,                                                          3)Прицеп Респо M35L180, 2015 г.,                                               4)Прицеп Респо V44L 2012 г., катер Regal 2565, 2008 г., 5)Гидроцикл SeaDooRXP 260 2012 г.,                              6)снегоболотоход Can – AmMaverickX 1000 EFI 2012 г.</t>
  </si>
  <si>
    <t>ООО «Фирма «Решение» - Доля участия: 15/100</t>
  </si>
  <si>
    <t>Санкт-Петербург, 35,9 кв.м., Санкт-Петербург, 167,2 кв.м.</t>
  </si>
  <si>
    <t xml:space="preserve">Санкт-Петербург, 633.5 кв. м, 39/100  доля 
Санкт-Петербург, 692.3  кв. м, 0/1  доля 
</t>
  </si>
  <si>
    <t>1) Мерседес –БенцML 350 CDI, 2013 г,                             2)Автомобиль Мерседес А170, 2006 г</t>
  </si>
  <si>
    <t xml:space="preserve">Белоостров СНТ «Серебряный ручей», 790кв.м
</t>
  </si>
  <si>
    <t>Ленинградская обл., город Сертолово, 47,5 кв.м, 1/3 доля</t>
  </si>
  <si>
    <t>Ленинградская область, Всеволожский район, 96 кв.м.</t>
  </si>
  <si>
    <t>РЕНО ДАСТЕР2013 г.в.</t>
  </si>
  <si>
    <t xml:space="preserve">Лен.обл.,Юкколовское сельское поселение 1875 кв.м., ½ доли
</t>
  </si>
  <si>
    <t>Лен.обл.,Юкколовское сельское поселение 284,7 кв.м., ½ доли</t>
  </si>
  <si>
    <t>Санкт-Петербург, 110 кв.м., ½ доли</t>
  </si>
  <si>
    <t xml:space="preserve">г. Санкт- Петербург, пос. Комарово 2473 кв. м. (доля в праве 2\6)
</t>
  </si>
  <si>
    <t xml:space="preserve">г. Санкт- Петербург, пос. Комарово 61.5 кв. м. (доля в праве 2\6)
</t>
  </si>
  <si>
    <t xml:space="preserve">г. Санкт- Петербург
91.8 кв. м. (52\92 доля в праве)
</t>
  </si>
  <si>
    <t>КИА СПЕКТРА 2008 г.в.</t>
  </si>
  <si>
    <t xml:space="preserve">г.СПб, пос. Комарово, 
общая долевая доля 7940/94577
</t>
  </si>
  <si>
    <t xml:space="preserve">г.СПб, пос. Комарово
10кв.м (1/2 доля)
</t>
  </si>
  <si>
    <t>Санкт-Петербург, поселок Комарово, 1625 кв .м.</t>
  </si>
  <si>
    <t>Россия, Санкт-Петербург, поселок Комарово 145,6 кв .м</t>
  </si>
  <si>
    <t>Санкт-Петербург, 46,4 кв.м.</t>
  </si>
  <si>
    <t>Санкт-Петербург, поселок Комарово, 46,7 кв. м.,</t>
  </si>
  <si>
    <t>Renault Duster, 2019,                                                                               Opel Zafira, 2012,                                                                                     Hyundai I30, 2014</t>
  </si>
  <si>
    <t>ООО «Вега» - 90%, ООО "Старт" - 100%</t>
  </si>
  <si>
    <t xml:space="preserve">Санкт-Петербург,51,52. Доля 6/32 </t>
  </si>
  <si>
    <t>FORD RANGER, 1993,                                                                      Мотоцикл, HONDACBR600RR,2003</t>
  </si>
  <si>
    <t>SKODA RAPID – 2016 г.</t>
  </si>
  <si>
    <t xml:space="preserve">Санкт-Петербург, П. Комарово, 1175 м2
</t>
  </si>
  <si>
    <t xml:space="preserve">Санкт-Петербург,П. Комарово, 61 м2
</t>
  </si>
  <si>
    <t>Mitsubishi outlander 2.0, 2012</t>
  </si>
  <si>
    <t>Ленинградская область, Приозерский район,1 130 кв.м</t>
  </si>
  <si>
    <t>Ленинградская область, Приозерский район,73,4 кв.м</t>
  </si>
  <si>
    <t>Санкт-Петербург, 44,1 кв.м.</t>
  </si>
  <si>
    <t>BMW X1 XDRIVE18D, 2017 г.</t>
  </si>
  <si>
    <t xml:space="preserve">г. Санкт-Петербург, пос. Комарово, 1118+/-15 кв.м
</t>
  </si>
  <si>
    <t>Санкт-Петербург, 55,5 кв.м.</t>
  </si>
  <si>
    <t>RENAULT SANDERO, 2015 г.в</t>
  </si>
  <si>
    <t xml:space="preserve">Renault Duster, 2015,      </t>
  </si>
  <si>
    <t>Г. Санкт-Петербург, г.Сестрорецк, 101м2</t>
  </si>
  <si>
    <t>BMW 520d 2014 г,                                                                                        Audi a3 2013 г</t>
  </si>
  <si>
    <t>Комарово, 41,8 кв.м, доля в праве 50%</t>
  </si>
  <si>
    <t xml:space="preserve">г. Санкт-Петербург, пос. Комарово, 497 (1/4 доля)
</t>
  </si>
  <si>
    <t xml:space="preserve">г. Санкт-Петербург, пос. Комарово, 15 кв.м. (1/4 доля)
</t>
  </si>
  <si>
    <t xml:space="preserve">Санкт- Петербург
п. Комарово,111 м2,Доля 1.7 
</t>
  </si>
  <si>
    <t xml:space="preserve">Ford Focus 1.8 л., 2008
</t>
  </si>
  <si>
    <t xml:space="preserve">Санкт- Петербург, поселок Комарово,  600 кв.м </t>
  </si>
  <si>
    <t xml:space="preserve">Санкт- Петербург, поселок Комарово,  94 кв.м </t>
  </si>
  <si>
    <t xml:space="preserve">Санкт-Петербург, 227,2 кв.м., Санкт-Петербург, 54,2 кв.м.
</t>
  </si>
  <si>
    <t xml:space="preserve">Фольксваген Transporter, 2008
</t>
  </si>
  <si>
    <t xml:space="preserve">Банк ВТБ, 704672 акция , номиналом 0,01 (руб.)
«БАНК «САНКТ-ПЕТЕРБУРГ»
7303 акций 2166428425/2213314389, номиналом 1,0(руб.)
</t>
  </si>
  <si>
    <t>ООО "Энергосберегающие технологии" - 34%</t>
  </si>
  <si>
    <t>Санкт- Петербург, поселок Комарово,  1813 кв.м , доля 50%</t>
  </si>
  <si>
    <t>Санкт- Петербург, поселок Комарово,  49,2 кв.м , доля 50%</t>
  </si>
  <si>
    <t xml:space="preserve">Санкт-Петербург, 98,8 кв.м., Санкт-Петербург, 107,7 кв.м.
</t>
  </si>
  <si>
    <t>ЗАО "Рубин", 50 акций, номинал 213,06 руб, ЗАО "Рубин", 5 акций, номинал 0,2 руб,</t>
  </si>
  <si>
    <t>г. Санкт-Петербург, 52,8 кв.м. доля 1/3</t>
  </si>
  <si>
    <t>VOLVO XC 60, 2012 г.</t>
  </si>
  <si>
    <t xml:space="preserve">    904 791.00</t>
  </si>
  <si>
    <t xml:space="preserve"> 1074 030,36
</t>
  </si>
  <si>
    <t xml:space="preserve">Санкт- Петербург, поселок Комарово,  101 кв.м </t>
  </si>
  <si>
    <t xml:space="preserve">Санкт- Петербург, поселок Комарово,  110,7 кв.м </t>
  </si>
  <si>
    <t>Санкт-Петербург, 109,6 кв.м.</t>
  </si>
  <si>
    <t>Санкт-Петербург,994.5 кв.м, доля в праве 1/72</t>
  </si>
  <si>
    <t>1)ИНФИНИТИ QX56, 2011 г.;
2)ФОРД ФОКУС,2007 г.;                                                                 3)ШЕВРОЛЕ,1976 г.;
4)ЛИНКОЛЬН,1901 г.;
5) мотоцикл,ДУКАТИ DIAVEL CARBON,2012 г.;
6) прицеп,829432 829432, 2013 г.;
7) мотоцикл, БМВ K1600GTL, 2014 г.;
8) мотоцикл, ИЖ ЮК4, 1983 г.</t>
  </si>
  <si>
    <t xml:space="preserve">Г. Санкт-Петербург, г.Сестрорецк, 27/168 доли в кв. 90 кв.м </t>
  </si>
  <si>
    <t xml:space="preserve">Санкт- Петербург, поселок Комарово,  124,125 кв.м </t>
  </si>
  <si>
    <t xml:space="preserve">Санкт- Петербург, поселок Комарово,  11,8625 кв.м </t>
  </si>
  <si>
    <t>Санкт-Петербург, 33,2 кв.м.</t>
  </si>
  <si>
    <t>Санкт-Петербург, 37,5 кв.м.</t>
  </si>
  <si>
    <t>Санкт- Петербург, поселок Комарово,  2264 кв.м , Псковская обл, дер. Строгино - 1500 кв.м.</t>
  </si>
  <si>
    <t>Санкт- Петербург, поселок Комарово,  161,3 кв.м ,               Санкт- Петербург, поселок Комарово,  134,9 кв.м, Псковская обл, дер. Строгино - 1500 кв.м.</t>
  </si>
  <si>
    <t>Санкт-Петербург, 86,5 кв.м</t>
  </si>
  <si>
    <t>1)Nissan X-Trail, 2012 г.в.,                                                                          2)Прицеп МЗСА 81771, 2007 г.в.</t>
  </si>
  <si>
    <t>Субару Форестер, 2007</t>
  </si>
  <si>
    <t>0,00</t>
  </si>
</sst>
</file>

<file path=xl/styles.xml><?xml version="1.0" encoding="utf-8"?>
<styleSheet xmlns="http://schemas.openxmlformats.org/spreadsheetml/2006/main">
  <numFmts count="2"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4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rgb="FF462003"/>
      <name val="Times New Roman"/>
      <family val="1"/>
      <charset val="204"/>
    </font>
    <font>
      <sz val="1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11" fillId="0" borderId="0" applyFont="0" applyFill="0" applyBorder="0" applyAlignment="0" applyProtection="0"/>
  </cellStyleXfs>
  <cellXfs count="35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center" wrapText="1"/>
    </xf>
    <xf numFmtId="0" fontId="2" fillId="0" borderId="0" xfId="0" applyFont="1"/>
    <xf numFmtId="0" fontId="3" fillId="0" borderId="0" xfId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6" fillId="0" borderId="0" xfId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6" fillId="0" borderId="0" xfId="1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3" fillId="0" borderId="0" xfId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44" fontId="0" fillId="0" borderId="0" xfId="0" applyNumberFormat="1"/>
    <xf numFmtId="0" fontId="12" fillId="0" borderId="0" xfId="0" applyFont="1"/>
    <xf numFmtId="0" fontId="12" fillId="0" borderId="0" xfId="0" applyFont="1" applyAlignment="1">
      <alignment horizontal="center"/>
    </xf>
    <xf numFmtId="43" fontId="0" fillId="0" borderId="0" xfId="2" applyFont="1" applyAlignment="1">
      <alignment vertical="center"/>
    </xf>
    <xf numFmtId="4" fontId="12" fillId="0" borderId="0" xfId="0" applyNumberFormat="1" applyFont="1"/>
    <xf numFmtId="0" fontId="0" fillId="0" borderId="0" xfId="0" applyAlignment="1">
      <alignment horizontal="left" vertical="center" wrapText="1"/>
    </xf>
    <xf numFmtId="43" fontId="0" fillId="0" borderId="0" xfId="2" quotePrefix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3" fontId="0" fillId="0" borderId="0" xfId="0" applyNumberFormat="1" applyAlignment="1">
      <alignment vertical="center" wrapText="1"/>
    </xf>
    <xf numFmtId="43" fontId="0" fillId="0" borderId="0" xfId="0" quotePrefix="1" applyNumberFormat="1" applyAlignment="1">
      <alignment horizontal="right" vertical="center" wrapText="1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t-petersburg.vybory.izbirkom.ru/region/region/st-petersburg?action=show&amp;root=1&amp;tvd=4784009222316&amp;vrn=4784009222316&amp;region=78&amp;global=&amp;sub_region=78&amp;prver=0&amp;pronetvd=null&amp;type=341&amp;vibid=4784009226822" TargetMode="External"/><Relationship Id="rId13" Type="http://schemas.openxmlformats.org/officeDocument/2006/relationships/hyperlink" Target="http://www.st-petersburg.vybory.izbirkom.ru/region/region/st-petersburg?action=show&amp;root=1&amp;tvd=4784009222316&amp;vrn=4784009222316&amp;region=78&amp;global=&amp;sub_region=78&amp;prver=0&amp;pronetvd=null&amp;type=341&amp;vibid=4784009227441" TargetMode="External"/><Relationship Id="rId18" Type="http://schemas.openxmlformats.org/officeDocument/2006/relationships/hyperlink" Target="http://www.st-petersburg.vybory.izbirkom.ru/region/region/st-petersburg?action=show&amp;root=1&amp;tvd=4784009222316&amp;vrn=4784009222316&amp;region=78&amp;global=&amp;sub_region=78&amp;prver=0&amp;pronetvd=null&amp;type=341&amp;vibid=4784009226990" TargetMode="External"/><Relationship Id="rId26" Type="http://schemas.openxmlformats.org/officeDocument/2006/relationships/hyperlink" Target="http://www.st-petersburg.vybory.izbirkom.ru/region/region/st-petersburg?action=show&amp;root=1&amp;tvd=4784009222316&amp;vrn=4784009222316&amp;region=78&amp;global=&amp;sub_region=78&amp;prver=0&amp;pronetvd=null&amp;type=341&amp;vibid=4784009224964" TargetMode="External"/><Relationship Id="rId39" Type="http://schemas.openxmlformats.org/officeDocument/2006/relationships/hyperlink" Target="http://www.st-petersburg.vybory.izbirkom.ru/region/region/st-petersburg?action=show&amp;root=1&amp;tvd=4784009222316&amp;vrn=4784009222316&amp;region=78&amp;global=&amp;sub_region=78&amp;prver=0&amp;pronetvd=null&amp;type=341&amp;vibid=4784009228272" TargetMode="External"/><Relationship Id="rId3" Type="http://schemas.openxmlformats.org/officeDocument/2006/relationships/hyperlink" Target="http://www.st-petersburg.vybory.izbirkom.ru/region/region/st-petersburg?action=show&amp;root=1&amp;tvd=4784009222316&amp;vrn=4784009222316&amp;region=78&amp;global=&amp;sub_region=78&amp;prver=0&amp;pronetvd=null&amp;type=341&amp;vibid=4784009226772" TargetMode="External"/><Relationship Id="rId21" Type="http://schemas.openxmlformats.org/officeDocument/2006/relationships/hyperlink" Target="http://www.st-petersburg.vybory.izbirkom.ru/region/region/st-petersburg?action=show&amp;root=1&amp;tvd=4784009222316&amp;vrn=4784009222316&amp;region=78&amp;global=&amp;sub_region=78&amp;prver=0&amp;pronetvd=null&amp;type=341&amp;vibid=4784009224912" TargetMode="External"/><Relationship Id="rId34" Type="http://schemas.openxmlformats.org/officeDocument/2006/relationships/hyperlink" Target="http://www.st-petersburg.vybory.izbirkom.ru/region/region/st-petersburg?action=show&amp;root=1&amp;tvd=4784009222316&amp;vrn=4784009222316&amp;region=78&amp;global=&amp;sub_region=78&amp;prver=0&amp;pronetvd=null&amp;type=341&amp;vibid=4784009227402" TargetMode="External"/><Relationship Id="rId7" Type="http://schemas.openxmlformats.org/officeDocument/2006/relationships/hyperlink" Target="http://www.st-petersburg.vybory.izbirkom.ru/region/region/st-petersburg?action=show&amp;root=1&amp;tvd=4784009222316&amp;vrn=4784009222316&amp;region=78&amp;global=&amp;sub_region=78&amp;prver=0&amp;pronetvd=null&amp;type=341&amp;vibid=4784009227905" TargetMode="External"/><Relationship Id="rId12" Type="http://schemas.openxmlformats.org/officeDocument/2006/relationships/hyperlink" Target="http://www.st-petersburg.vybory.izbirkom.ru/region/region/st-petersburg?action=show&amp;root=1&amp;tvd=4784009222316&amp;vrn=4784009222316&amp;region=78&amp;global=&amp;sub_region=78&amp;prver=0&amp;pronetvd=null&amp;type=341&amp;vibid=4784009223494" TargetMode="External"/><Relationship Id="rId17" Type="http://schemas.openxmlformats.org/officeDocument/2006/relationships/hyperlink" Target="http://www.st-petersburg.vybory.izbirkom.ru/region/region/st-petersburg?action=show&amp;root=1&amp;tvd=4784009222316&amp;vrn=4784009222316&amp;region=78&amp;global=&amp;sub_region=78&amp;prver=0&amp;pronetvd=null&amp;type=341&amp;vibid=4784009226812" TargetMode="External"/><Relationship Id="rId25" Type="http://schemas.openxmlformats.org/officeDocument/2006/relationships/hyperlink" Target="http://www.st-petersburg.vybory.izbirkom.ru/region/region/st-petersburg?action=show&amp;root=1&amp;tvd=4784009222316&amp;vrn=4784009222316&amp;region=78&amp;global=&amp;sub_region=78&amp;prver=0&amp;pronetvd=null&amp;type=341&amp;vibid=4784009225021" TargetMode="External"/><Relationship Id="rId33" Type="http://schemas.openxmlformats.org/officeDocument/2006/relationships/hyperlink" Target="http://www.st-petersburg.vybory.izbirkom.ru/region/region/st-petersburg?action=show&amp;root=1&amp;tvd=4784009222316&amp;vrn=4784009222316&amp;region=78&amp;global=&amp;sub_region=78&amp;prver=0&amp;pronetvd=null&amp;type=341&amp;vibid=4784009223378" TargetMode="External"/><Relationship Id="rId38" Type="http://schemas.openxmlformats.org/officeDocument/2006/relationships/hyperlink" Target="http://www.st-petersburg.vybory.izbirkom.ru/region/region/st-petersburg?action=show&amp;root=1&amp;tvd=4784009222316&amp;vrn=4784009222316&amp;region=78&amp;global=&amp;sub_region=78&amp;prver=0&amp;pronetvd=null&amp;type=341&amp;vibid=4784009228257" TargetMode="External"/><Relationship Id="rId2" Type="http://schemas.openxmlformats.org/officeDocument/2006/relationships/hyperlink" Target="http://www.st-petersburg.vybory.izbirkom.ru/region/region/st-petersburg?action=show&amp;root=1&amp;tvd=4784009222316&amp;vrn=4784009222316&amp;region=78&amp;global=&amp;sub_region=78&amp;prver=0&amp;pronetvd=null&amp;type=341&amp;vibid=4784009227941" TargetMode="External"/><Relationship Id="rId16" Type="http://schemas.openxmlformats.org/officeDocument/2006/relationships/hyperlink" Target="http://www.st-petersburg.vybory.izbirkom.ru/region/region/st-petersburg?action=show&amp;root=1&amp;tvd=4784009222316&amp;vrn=4784009222316&amp;region=78&amp;global=&amp;sub_region=78&amp;prver=0&amp;pronetvd=null&amp;type=341&amp;vibid=4784009227462" TargetMode="External"/><Relationship Id="rId20" Type="http://schemas.openxmlformats.org/officeDocument/2006/relationships/hyperlink" Target="http://www.st-petersburg.vybory.izbirkom.ru/region/region/st-petersburg?action=show&amp;root=1&amp;tvd=4784009222316&amp;vrn=4784009222316&amp;region=78&amp;global=&amp;sub_region=78&amp;prver=0&amp;pronetvd=null&amp;type=341&amp;vibid=4784009226789" TargetMode="External"/><Relationship Id="rId29" Type="http://schemas.openxmlformats.org/officeDocument/2006/relationships/hyperlink" Target="http://www.st-petersburg.vybory.izbirkom.ru/region/region/st-petersburg?action=show&amp;root=1&amp;tvd=4784009222316&amp;vrn=4784009222316&amp;region=78&amp;global=&amp;sub_region=78&amp;prver=0&amp;pronetvd=null&amp;type=341&amp;vibid=4784009225171" TargetMode="External"/><Relationship Id="rId1" Type="http://schemas.openxmlformats.org/officeDocument/2006/relationships/hyperlink" Target="http://www.st-petersburg.vybory.izbirkom.ru/region/region/st-petersburg?action=show&amp;root=1&amp;tvd=4784009222316&amp;vrn=4784009222316&amp;region=78&amp;global=&amp;sub_region=78&amp;prver=0&amp;pronetvd=null&amp;type=341&amp;vibid=4784009227951" TargetMode="External"/><Relationship Id="rId6" Type="http://schemas.openxmlformats.org/officeDocument/2006/relationships/hyperlink" Target="http://www.st-petersburg.vybory.izbirkom.ru/region/region/st-petersburg?action=show&amp;root=1&amp;tvd=4784009222316&amp;vrn=4784009222316&amp;region=78&amp;global=&amp;sub_region=78&amp;prver=0&amp;pronetvd=null&amp;type=341&amp;vibid=4784009227448" TargetMode="External"/><Relationship Id="rId11" Type="http://schemas.openxmlformats.org/officeDocument/2006/relationships/hyperlink" Target="http://www.st-petersburg.vybory.izbirkom.ru/region/region/st-petersburg?action=show&amp;root=1&amp;tvd=4784009222316&amp;vrn=4784009222316&amp;region=78&amp;global=&amp;sub_region=78&amp;prver=0&amp;pronetvd=null&amp;type=341&amp;vibid=4784009227434" TargetMode="External"/><Relationship Id="rId24" Type="http://schemas.openxmlformats.org/officeDocument/2006/relationships/hyperlink" Target="http://www.st-petersburg.vybory.izbirkom.ru/region/region/st-petersburg?action=show&amp;root=1&amp;tvd=4784009222316&amp;vrn=4784009222316&amp;region=78&amp;global=&amp;sub_region=78&amp;prver=0&amp;pronetvd=null&amp;type=341&amp;vibid=4784009224981" TargetMode="External"/><Relationship Id="rId32" Type="http://schemas.openxmlformats.org/officeDocument/2006/relationships/hyperlink" Target="http://www.st-petersburg.vybory.izbirkom.ru/region/region/st-petersburg?action=show&amp;root=1&amp;tvd=4784009222316&amp;vrn=4784009222316&amp;region=78&amp;global=&amp;sub_region=78&amp;prver=0&amp;pronetvd=null&amp;type=341&amp;vibid=4784009226757" TargetMode="External"/><Relationship Id="rId37" Type="http://schemas.openxmlformats.org/officeDocument/2006/relationships/hyperlink" Target="http://www.st-petersburg.vybory.izbirkom.ru/region/region/st-petersburg?action=show&amp;root=1&amp;tvd=4784009222316&amp;vrn=4784009222316&amp;region=78&amp;global=&amp;sub_region=78&amp;prver=0&amp;pronetvd=null&amp;type=341&amp;vibid=4784009225163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://www.st-petersburg.vybory.izbirkom.ru/region/region/st-petersburg?action=show&amp;root=1&amp;tvd=4784009222316&amp;vrn=4784009222316&amp;region=78&amp;global=&amp;sub_region=78&amp;prver=0&amp;pronetvd=null&amp;type=341&amp;vibid=4784009226856" TargetMode="External"/><Relationship Id="rId15" Type="http://schemas.openxmlformats.org/officeDocument/2006/relationships/hyperlink" Target="http://www.st-petersburg.vybory.izbirkom.ru/region/region/st-petersburg?action=show&amp;root=1&amp;tvd=4784009222316&amp;vrn=4784009222316&amp;region=78&amp;global=&amp;sub_region=78&amp;prver=0&amp;pronetvd=null&amp;type=341&amp;vibid=4784009226998" TargetMode="External"/><Relationship Id="rId23" Type="http://schemas.openxmlformats.org/officeDocument/2006/relationships/hyperlink" Target="http://www.st-petersburg.vybory.izbirkom.ru/region/region/st-petersburg?action=show&amp;root=1&amp;tvd=4784009222316&amp;vrn=4784009222316&amp;region=78&amp;global=&amp;sub_region=78&amp;prver=0&amp;pronetvd=null&amp;type=341&amp;vibid=4784009224947" TargetMode="External"/><Relationship Id="rId28" Type="http://schemas.openxmlformats.org/officeDocument/2006/relationships/hyperlink" Target="http://www.st-petersburg.vybory.izbirkom.ru/region/region/st-petersburg?action=show&amp;root=1&amp;tvd=4784009222316&amp;vrn=4784009222316&amp;region=78&amp;global=&amp;sub_region=78&amp;prver=0&amp;pronetvd=null&amp;type=341&amp;vibid=4784009227455" TargetMode="External"/><Relationship Id="rId36" Type="http://schemas.openxmlformats.org/officeDocument/2006/relationships/hyperlink" Target="http://www.st-petersburg.vybory.izbirkom.ru/region/region/st-petersburg?action=show&amp;root=1&amp;tvd=4784009222316&amp;vrn=4784009222316&amp;region=78&amp;global=&amp;sub_region=78&amp;prver=0&amp;pronetvd=null&amp;type=341&amp;vibid=4784009228133" TargetMode="External"/><Relationship Id="rId10" Type="http://schemas.openxmlformats.org/officeDocument/2006/relationships/hyperlink" Target="http://www.st-petersburg.vybory.izbirkom.ru/region/region/st-petersburg?action=show&amp;root=1&amp;tvd=4784009222316&amp;vrn=4784009222316&amp;region=78&amp;global=&amp;sub_region=78&amp;prver=0&amp;pronetvd=null&amp;type=341&amp;vibid=4784009226878" TargetMode="External"/><Relationship Id="rId19" Type="http://schemas.openxmlformats.org/officeDocument/2006/relationships/hyperlink" Target="http://www.st-petersburg.vybory.izbirkom.ru/region/region/st-petersburg?action=show&amp;root=1&amp;tvd=4784009222316&amp;vrn=4784009222316&amp;region=78&amp;global=&amp;sub_region=78&amp;prver=0&amp;pronetvd=null&amp;type=341&amp;vibid=4784009226981" TargetMode="External"/><Relationship Id="rId31" Type="http://schemas.openxmlformats.org/officeDocument/2006/relationships/hyperlink" Target="http://www.st-petersburg.vybory.izbirkom.ru/region/region/st-petersburg?action=show&amp;root=1&amp;tvd=4784009222316&amp;vrn=4784009222316&amp;region=78&amp;global=&amp;sub_region=78&amp;prver=0&amp;pronetvd=null&amp;type=341&amp;vibid=4784009225205" TargetMode="External"/><Relationship Id="rId4" Type="http://schemas.openxmlformats.org/officeDocument/2006/relationships/hyperlink" Target="http://www.st-petersburg.vybory.izbirkom.ru/region/region/st-petersburg?action=show&amp;root=1&amp;tvd=4784009222316&amp;vrn=4784009222316&amp;region=78&amp;global=&amp;sub_region=78&amp;prver=0&amp;pronetvd=null&amp;type=341&amp;vibid=4784009226800" TargetMode="External"/><Relationship Id="rId9" Type="http://schemas.openxmlformats.org/officeDocument/2006/relationships/hyperlink" Target="http://www.st-petersburg.vybory.izbirkom.ru/region/region/st-petersburg?action=show&amp;root=1&amp;tvd=4784009222316&amp;vrn=4784009222316&amp;region=78&amp;global=&amp;sub_region=78&amp;prver=0&amp;pronetvd=null&amp;type=341&amp;vibid=4784009226841" TargetMode="External"/><Relationship Id="rId14" Type="http://schemas.openxmlformats.org/officeDocument/2006/relationships/hyperlink" Target="http://www.st-petersburg.vybory.izbirkom.ru/region/region/st-petersburg?action=show&amp;root=1&amp;tvd=4784009222316&amp;vrn=4784009222316&amp;region=78&amp;global=&amp;sub_region=78&amp;prver=0&amp;pronetvd=null&amp;type=341&amp;vibid=4784009227469" TargetMode="External"/><Relationship Id="rId22" Type="http://schemas.openxmlformats.org/officeDocument/2006/relationships/hyperlink" Target="http://www.st-petersburg.vybory.izbirkom.ru/region/region/st-petersburg?action=show&amp;root=1&amp;tvd=4784009222316&amp;vrn=4784009222316&amp;region=78&amp;global=&amp;sub_region=78&amp;prver=0&amp;pronetvd=null&amp;type=341&amp;vibid=4784009223732" TargetMode="External"/><Relationship Id="rId27" Type="http://schemas.openxmlformats.org/officeDocument/2006/relationships/hyperlink" Target="http://www.st-petersburg.vybory.izbirkom.ru/region/region/st-petersburg?action=show&amp;root=1&amp;tvd=4784009222316&amp;vrn=4784009222316&amp;region=78&amp;global=&amp;sub_region=78&amp;prver=0&amp;pronetvd=null&amp;type=341&amp;vibid=4784009225043" TargetMode="External"/><Relationship Id="rId30" Type="http://schemas.openxmlformats.org/officeDocument/2006/relationships/hyperlink" Target="http://www.st-petersburg.vybory.izbirkom.ru/region/region/st-petersburg?action=show&amp;root=1&amp;tvd=4784009222316&amp;vrn=4784009222316&amp;region=78&amp;global=&amp;sub_region=78&amp;prver=0&amp;pronetvd=null&amp;type=341&amp;vibid=4784009225185" TargetMode="External"/><Relationship Id="rId35" Type="http://schemas.openxmlformats.org/officeDocument/2006/relationships/hyperlink" Target="http://www.st-petersburg.vybory.izbirkom.ru/region/region/st-petersburg?action=show&amp;root=1&amp;tvd=4784009222316&amp;vrn=4784009222316&amp;region=78&amp;global=&amp;sub_region=78&amp;prver=0&amp;pronetvd=null&amp;type=341&amp;vibid=47840092281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>
      <selection sqref="A1:B24"/>
    </sheetView>
  </sheetViews>
  <sheetFormatPr defaultRowHeight="15"/>
  <cols>
    <col min="2" max="2" width="35.5703125" customWidth="1"/>
    <col min="3" max="3" width="14.28515625" bestFit="1" customWidth="1"/>
    <col min="4" max="4" width="17.5703125" bestFit="1" customWidth="1"/>
    <col min="5" max="5" width="13.7109375" bestFit="1" customWidth="1"/>
    <col min="6" max="6" width="14.42578125" bestFit="1" customWidth="1"/>
    <col min="7" max="7" width="12.42578125" bestFit="1" customWidth="1"/>
    <col min="9" max="9" width="12.5703125" customWidth="1"/>
    <col min="10" max="11" width="14.28515625" customWidth="1"/>
  </cols>
  <sheetData>
    <row r="1" spans="1:11" ht="15.75">
      <c r="A1" s="3" t="s">
        <v>29</v>
      </c>
      <c r="B1" s="3" t="s">
        <v>28</v>
      </c>
      <c r="C1" s="3" t="s">
        <v>1</v>
      </c>
      <c r="D1" s="3" t="s">
        <v>2</v>
      </c>
      <c r="E1" s="3" t="s">
        <v>21</v>
      </c>
      <c r="F1" s="3" t="s">
        <v>22</v>
      </c>
      <c r="G1" s="3" t="s">
        <v>23</v>
      </c>
      <c r="H1" s="3"/>
    </row>
    <row r="2" spans="1:11">
      <c r="A2" s="2">
        <v>1</v>
      </c>
      <c r="B2" t="s">
        <v>0</v>
      </c>
      <c r="C2" s="1">
        <v>43641</v>
      </c>
      <c r="E2" s="1">
        <f t="shared" ref="E2:E24" si="0">DATE(YEAR(D2),MONTH(D2),DAY(D2)+9)</f>
        <v>9</v>
      </c>
      <c r="F2" s="1">
        <f t="shared" ref="F2:F9" si="1">DATE(YEAR(E2),MONTH(E2),DAY(E2)-3)</f>
        <v>6</v>
      </c>
      <c r="G2" s="1">
        <f t="shared" ref="G2:G9" si="2">DATE(YEAR(F2),MONTH(F2),DAY(F2)-1)</f>
        <v>5</v>
      </c>
    </row>
    <row r="3" spans="1:11">
      <c r="A3" s="2">
        <v>2</v>
      </c>
      <c r="B3" t="s">
        <v>3</v>
      </c>
      <c r="C3" s="1">
        <v>43642</v>
      </c>
      <c r="E3" s="1">
        <f t="shared" si="0"/>
        <v>9</v>
      </c>
      <c r="F3" s="1">
        <f t="shared" si="1"/>
        <v>6</v>
      </c>
      <c r="G3" s="1">
        <f t="shared" si="2"/>
        <v>5</v>
      </c>
    </row>
    <row r="4" spans="1:11">
      <c r="A4" s="2">
        <v>3</v>
      </c>
      <c r="B4" t="s">
        <v>4</v>
      </c>
      <c r="E4" s="1">
        <f t="shared" si="0"/>
        <v>9</v>
      </c>
      <c r="F4" s="1">
        <f t="shared" si="1"/>
        <v>6</v>
      </c>
      <c r="G4" s="1">
        <f t="shared" si="2"/>
        <v>5</v>
      </c>
    </row>
    <row r="5" spans="1:11">
      <c r="A5" s="2">
        <v>4</v>
      </c>
      <c r="B5" t="s">
        <v>5</v>
      </c>
      <c r="C5" s="1">
        <v>43645</v>
      </c>
      <c r="E5" s="1">
        <f t="shared" si="0"/>
        <v>9</v>
      </c>
      <c r="F5" s="1">
        <f t="shared" si="1"/>
        <v>6</v>
      </c>
      <c r="G5" s="1">
        <f t="shared" si="2"/>
        <v>5</v>
      </c>
    </row>
    <row r="6" spans="1:11">
      <c r="A6" s="2">
        <v>5</v>
      </c>
      <c r="B6" t="s">
        <v>6</v>
      </c>
      <c r="C6" s="1">
        <v>43645</v>
      </c>
      <c r="E6" s="1">
        <f t="shared" si="0"/>
        <v>9</v>
      </c>
      <c r="F6" s="1">
        <f t="shared" si="1"/>
        <v>6</v>
      </c>
      <c r="G6" s="1">
        <f t="shared" si="2"/>
        <v>5</v>
      </c>
    </row>
    <row r="7" spans="1:11">
      <c r="A7" s="2">
        <v>6</v>
      </c>
      <c r="B7" t="s">
        <v>7</v>
      </c>
      <c r="C7" s="1">
        <v>43645</v>
      </c>
      <c r="E7" s="1">
        <f t="shared" si="0"/>
        <v>9</v>
      </c>
      <c r="F7" s="1">
        <f t="shared" si="1"/>
        <v>6</v>
      </c>
      <c r="G7" s="1">
        <f t="shared" si="2"/>
        <v>5</v>
      </c>
    </row>
    <row r="8" spans="1:11">
      <c r="A8" s="2">
        <v>7</v>
      </c>
      <c r="B8" t="s">
        <v>8</v>
      </c>
      <c r="C8" s="1">
        <v>43645</v>
      </c>
      <c r="E8" s="1">
        <f t="shared" si="0"/>
        <v>9</v>
      </c>
      <c r="F8" s="1">
        <f t="shared" si="1"/>
        <v>6</v>
      </c>
      <c r="G8" s="1">
        <f t="shared" si="2"/>
        <v>5</v>
      </c>
    </row>
    <row r="9" spans="1:11">
      <c r="A9" s="2">
        <v>8</v>
      </c>
      <c r="B9" t="s">
        <v>9</v>
      </c>
      <c r="C9" s="1">
        <v>43645</v>
      </c>
      <c r="E9" s="1">
        <f t="shared" si="0"/>
        <v>9</v>
      </c>
      <c r="F9" s="1">
        <f t="shared" si="1"/>
        <v>6</v>
      </c>
      <c r="G9" s="1">
        <f t="shared" si="2"/>
        <v>5</v>
      </c>
      <c r="I9" t="s">
        <v>30</v>
      </c>
      <c r="J9" t="s">
        <v>31</v>
      </c>
      <c r="K9" t="s">
        <v>32</v>
      </c>
    </row>
    <row r="10" spans="1:11">
      <c r="A10" s="2">
        <v>9</v>
      </c>
      <c r="B10" t="s">
        <v>10</v>
      </c>
      <c r="C10" s="1">
        <v>43645</v>
      </c>
      <c r="D10" s="1">
        <v>43647</v>
      </c>
      <c r="E10" s="1">
        <f t="shared" si="0"/>
        <v>43656</v>
      </c>
      <c r="F10" s="1">
        <f>DATE(YEAR(E10),MONTH(E10),DAY(E10)-3)</f>
        <v>43653</v>
      </c>
      <c r="G10" s="1">
        <f>DATE(YEAR(F10),MONTH(F10),DAY(F10)-1)</f>
        <v>43652</v>
      </c>
      <c r="I10" s="1">
        <v>43653</v>
      </c>
      <c r="J10" s="1">
        <f>DATE(YEAR(I10),MONTH(I10),DAY(I10)-3)</f>
        <v>43650</v>
      </c>
      <c r="K10" s="1">
        <f>DATE(YEAR(J10),MONTH(J10),DAY(J10)-1)</f>
        <v>43649</v>
      </c>
    </row>
    <row r="11" spans="1:11">
      <c r="A11" s="2">
        <v>10</v>
      </c>
      <c r="B11" t="s">
        <v>11</v>
      </c>
      <c r="C11" s="1">
        <v>43646</v>
      </c>
      <c r="E11" s="1">
        <f t="shared" si="0"/>
        <v>9</v>
      </c>
      <c r="F11" s="1">
        <f t="shared" ref="F11:F24" si="3">DATE(YEAR(E11),MONTH(E11),DAY(E11)-3)</f>
        <v>6</v>
      </c>
      <c r="G11" s="1">
        <f t="shared" ref="G11:G24" si="4">DATE(YEAR(F11),MONTH(F11),DAY(F11)-1)</f>
        <v>5</v>
      </c>
      <c r="I11" s="1">
        <v>43654</v>
      </c>
      <c r="J11" s="1">
        <f t="shared" ref="J11:J24" si="5">DATE(YEAR(I11),MONTH(I11),DAY(I11)-3)</f>
        <v>43651</v>
      </c>
      <c r="K11" s="1">
        <f t="shared" ref="K11:K24" si="6">DATE(YEAR(J11),MONTH(J11),DAY(J11)-1)</f>
        <v>43650</v>
      </c>
    </row>
    <row r="12" spans="1:11">
      <c r="A12" s="2">
        <v>11</v>
      </c>
      <c r="B12" t="s">
        <v>12</v>
      </c>
      <c r="C12" s="1">
        <v>43647</v>
      </c>
      <c r="D12" s="1">
        <v>43650</v>
      </c>
      <c r="E12" s="1">
        <f t="shared" si="0"/>
        <v>43659</v>
      </c>
      <c r="F12" s="1">
        <f t="shared" si="3"/>
        <v>43656</v>
      </c>
      <c r="G12" s="1">
        <f t="shared" si="4"/>
        <v>43655</v>
      </c>
      <c r="I12" s="1">
        <v>43655</v>
      </c>
      <c r="J12" s="1">
        <f t="shared" si="5"/>
        <v>43652</v>
      </c>
      <c r="K12" s="1">
        <f t="shared" si="6"/>
        <v>43651</v>
      </c>
    </row>
    <row r="13" spans="1:11">
      <c r="A13" s="2">
        <v>12</v>
      </c>
      <c r="B13" t="s">
        <v>13</v>
      </c>
      <c r="C13" s="1">
        <v>43647</v>
      </c>
      <c r="D13" s="1">
        <v>43651</v>
      </c>
      <c r="E13" s="1">
        <f t="shared" si="0"/>
        <v>43660</v>
      </c>
      <c r="F13" s="1">
        <f t="shared" si="3"/>
        <v>43657</v>
      </c>
      <c r="G13" s="1">
        <f t="shared" si="4"/>
        <v>43656</v>
      </c>
      <c r="I13" s="1">
        <v>43656</v>
      </c>
      <c r="J13" s="1">
        <f t="shared" si="5"/>
        <v>43653</v>
      </c>
      <c r="K13" s="1">
        <f t="shared" si="6"/>
        <v>43652</v>
      </c>
    </row>
    <row r="14" spans="1:11">
      <c r="A14" s="2">
        <v>13</v>
      </c>
      <c r="B14" t="s">
        <v>14</v>
      </c>
      <c r="C14" s="1">
        <v>43647</v>
      </c>
      <c r="E14" s="1">
        <f t="shared" si="0"/>
        <v>9</v>
      </c>
      <c r="F14" s="1">
        <f t="shared" si="3"/>
        <v>6</v>
      </c>
      <c r="G14" s="1">
        <f t="shared" si="4"/>
        <v>5</v>
      </c>
      <c r="I14" s="1">
        <v>43657</v>
      </c>
      <c r="J14" s="1">
        <f t="shared" si="5"/>
        <v>43654</v>
      </c>
      <c r="K14" s="1">
        <f t="shared" si="6"/>
        <v>43653</v>
      </c>
    </row>
    <row r="15" spans="1:11">
      <c r="A15" s="2">
        <v>14</v>
      </c>
      <c r="B15" t="s">
        <v>15</v>
      </c>
      <c r="C15" s="1">
        <v>43648</v>
      </c>
      <c r="D15" s="1">
        <v>43650</v>
      </c>
      <c r="E15" s="1">
        <f t="shared" si="0"/>
        <v>43659</v>
      </c>
      <c r="F15" s="1">
        <f t="shared" si="3"/>
        <v>43656</v>
      </c>
      <c r="G15" s="1">
        <f t="shared" si="4"/>
        <v>43655</v>
      </c>
      <c r="I15" s="1">
        <v>43658</v>
      </c>
      <c r="J15" s="1">
        <f t="shared" si="5"/>
        <v>43655</v>
      </c>
      <c r="K15" s="1">
        <f t="shared" si="6"/>
        <v>43654</v>
      </c>
    </row>
    <row r="16" spans="1:11">
      <c r="A16" s="2">
        <v>15</v>
      </c>
      <c r="B16" t="s">
        <v>16</v>
      </c>
      <c r="C16" s="1">
        <v>43649</v>
      </c>
      <c r="D16" s="1">
        <v>43651</v>
      </c>
      <c r="E16" s="1">
        <f t="shared" si="0"/>
        <v>43660</v>
      </c>
      <c r="F16" s="1">
        <f t="shared" si="3"/>
        <v>43657</v>
      </c>
      <c r="G16" s="1">
        <f t="shared" si="4"/>
        <v>43656</v>
      </c>
      <c r="I16" s="1">
        <v>43659</v>
      </c>
      <c r="J16" s="1">
        <f t="shared" si="5"/>
        <v>43656</v>
      </c>
      <c r="K16" s="1">
        <f t="shared" si="6"/>
        <v>43655</v>
      </c>
    </row>
    <row r="17" spans="1:11">
      <c r="A17" s="2">
        <v>16</v>
      </c>
      <c r="B17" t="s">
        <v>17</v>
      </c>
      <c r="C17" s="1">
        <v>43650</v>
      </c>
      <c r="D17" s="1">
        <v>43650</v>
      </c>
      <c r="E17" s="1">
        <f t="shared" si="0"/>
        <v>43659</v>
      </c>
      <c r="F17" s="1">
        <f t="shared" si="3"/>
        <v>43656</v>
      </c>
      <c r="G17" s="1">
        <f t="shared" si="4"/>
        <v>43655</v>
      </c>
      <c r="I17" s="1">
        <v>43660</v>
      </c>
      <c r="J17" s="1">
        <f t="shared" si="5"/>
        <v>43657</v>
      </c>
      <c r="K17" s="1">
        <f t="shared" si="6"/>
        <v>43656</v>
      </c>
    </row>
    <row r="18" spans="1:11">
      <c r="A18" s="2">
        <v>17</v>
      </c>
      <c r="B18" t="s">
        <v>18</v>
      </c>
      <c r="C18" s="1">
        <v>43650</v>
      </c>
      <c r="D18" s="1">
        <v>43650</v>
      </c>
      <c r="E18" s="1">
        <f t="shared" si="0"/>
        <v>43659</v>
      </c>
      <c r="F18" s="1">
        <f t="shared" si="3"/>
        <v>43656</v>
      </c>
      <c r="G18" s="1">
        <f t="shared" si="4"/>
        <v>43655</v>
      </c>
      <c r="I18" s="1">
        <v>43661</v>
      </c>
      <c r="J18" s="1">
        <f t="shared" si="5"/>
        <v>43658</v>
      </c>
      <c r="K18" s="1">
        <f t="shared" si="6"/>
        <v>43657</v>
      </c>
    </row>
    <row r="19" spans="1:11">
      <c r="A19" s="2">
        <v>18</v>
      </c>
      <c r="B19" t="s">
        <v>19</v>
      </c>
      <c r="C19" s="1">
        <v>43650</v>
      </c>
      <c r="D19" s="1">
        <v>43650</v>
      </c>
      <c r="E19" s="1">
        <f t="shared" si="0"/>
        <v>43659</v>
      </c>
      <c r="F19" s="1">
        <f t="shared" si="3"/>
        <v>43656</v>
      </c>
      <c r="G19" s="1">
        <f t="shared" si="4"/>
        <v>43655</v>
      </c>
      <c r="I19" s="1">
        <v>43662</v>
      </c>
      <c r="J19" s="1">
        <f t="shared" si="5"/>
        <v>43659</v>
      </c>
      <c r="K19" s="1">
        <f t="shared" si="6"/>
        <v>43658</v>
      </c>
    </row>
    <row r="20" spans="1:11">
      <c r="A20" s="2">
        <v>19</v>
      </c>
      <c r="B20" t="s">
        <v>20</v>
      </c>
      <c r="C20" s="1">
        <v>43650</v>
      </c>
      <c r="D20" s="1">
        <v>43650</v>
      </c>
      <c r="E20" s="1">
        <f t="shared" si="0"/>
        <v>43659</v>
      </c>
      <c r="F20" s="1">
        <f t="shared" si="3"/>
        <v>43656</v>
      </c>
      <c r="G20" s="1">
        <f t="shared" si="4"/>
        <v>43655</v>
      </c>
      <c r="I20" s="1">
        <v>43663</v>
      </c>
      <c r="J20" s="1">
        <f t="shared" si="5"/>
        <v>43660</v>
      </c>
      <c r="K20" s="1">
        <f t="shared" si="6"/>
        <v>43659</v>
      </c>
    </row>
    <row r="21" spans="1:11">
      <c r="A21" s="2">
        <v>20</v>
      </c>
      <c r="B21" t="s">
        <v>24</v>
      </c>
      <c r="C21" s="1">
        <v>43651</v>
      </c>
      <c r="D21" s="1">
        <v>43651</v>
      </c>
      <c r="E21" s="1">
        <f t="shared" si="0"/>
        <v>43660</v>
      </c>
      <c r="F21" s="1">
        <f t="shared" si="3"/>
        <v>43657</v>
      </c>
      <c r="G21" s="1">
        <f t="shared" si="4"/>
        <v>43656</v>
      </c>
      <c r="I21" s="1">
        <v>43664</v>
      </c>
      <c r="J21" s="1">
        <f t="shared" si="5"/>
        <v>43661</v>
      </c>
      <c r="K21" s="1">
        <f t="shared" si="6"/>
        <v>43660</v>
      </c>
    </row>
    <row r="22" spans="1:11">
      <c r="A22" s="2">
        <v>21</v>
      </c>
      <c r="B22" t="s">
        <v>25</v>
      </c>
      <c r="C22" s="1">
        <v>43651</v>
      </c>
      <c r="D22" s="1">
        <v>43651</v>
      </c>
      <c r="E22" s="1">
        <f t="shared" si="0"/>
        <v>43660</v>
      </c>
      <c r="F22" s="1">
        <f t="shared" si="3"/>
        <v>43657</v>
      </c>
      <c r="G22" s="1">
        <f t="shared" si="4"/>
        <v>43656</v>
      </c>
      <c r="I22" s="1">
        <v>43665</v>
      </c>
      <c r="J22" s="1">
        <f t="shared" si="5"/>
        <v>43662</v>
      </c>
      <c r="K22" s="1">
        <f t="shared" si="6"/>
        <v>43661</v>
      </c>
    </row>
    <row r="23" spans="1:11">
      <c r="A23" s="2">
        <v>22</v>
      </c>
      <c r="B23" t="s">
        <v>26</v>
      </c>
      <c r="C23" s="1">
        <v>43651</v>
      </c>
      <c r="D23" s="1">
        <v>43651</v>
      </c>
      <c r="E23" s="1">
        <f t="shared" si="0"/>
        <v>43660</v>
      </c>
      <c r="F23" s="1">
        <f t="shared" si="3"/>
        <v>43657</v>
      </c>
      <c r="G23" s="1">
        <f t="shared" si="4"/>
        <v>43656</v>
      </c>
      <c r="I23" s="1">
        <v>43666</v>
      </c>
      <c r="J23" s="1">
        <f t="shared" si="5"/>
        <v>43663</v>
      </c>
      <c r="K23" s="1">
        <f t="shared" si="6"/>
        <v>43662</v>
      </c>
    </row>
    <row r="24" spans="1:11">
      <c r="A24" s="2">
        <v>23</v>
      </c>
      <c r="B24" t="s">
        <v>27</v>
      </c>
      <c r="C24" s="1">
        <v>43651</v>
      </c>
      <c r="D24" s="1">
        <v>43651</v>
      </c>
      <c r="E24" s="1">
        <f t="shared" si="0"/>
        <v>43660</v>
      </c>
      <c r="F24" s="1">
        <f t="shared" si="3"/>
        <v>43657</v>
      </c>
      <c r="G24" s="1">
        <f t="shared" si="4"/>
        <v>43656</v>
      </c>
      <c r="I24" s="1">
        <v>43667</v>
      </c>
      <c r="J24" s="1">
        <f t="shared" si="5"/>
        <v>43664</v>
      </c>
      <c r="K24" s="1">
        <f t="shared" si="6"/>
        <v>43663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0"/>
  <sheetViews>
    <sheetView tabSelected="1" workbookViewId="0">
      <pane xSplit="4410"/>
      <selection activeCell="T5" sqref="T5"/>
      <selection pane="topRight"/>
    </sheetView>
  </sheetViews>
  <sheetFormatPr defaultRowHeight="15"/>
  <cols>
    <col min="1" max="1" width="4.85546875" style="2" customWidth="1"/>
    <col min="2" max="2" width="33.42578125" style="14" bestFit="1" customWidth="1"/>
    <col min="3" max="3" width="87.140625" style="4" customWidth="1"/>
    <col min="4" max="4" width="19" bestFit="1" customWidth="1"/>
    <col min="5" max="5" width="9.140625" style="17"/>
    <col min="6" max="6" width="21.140625" style="17" customWidth="1"/>
    <col min="7" max="7" width="55" style="21" customWidth="1"/>
    <col min="8" max="8" width="10" customWidth="1"/>
    <col min="11" max="11" width="15.5703125" style="27" bestFit="1" customWidth="1"/>
    <col min="12" max="12" width="30" style="19" customWidth="1"/>
    <col min="13" max="13" width="30" style="21" customWidth="1"/>
    <col min="14" max="14" width="31.140625" style="19" customWidth="1"/>
    <col min="15" max="15" width="28.28515625" style="21" customWidth="1"/>
    <col min="16" max="16" width="22.5703125" customWidth="1"/>
    <col min="17" max="17" width="46.28515625" style="19" customWidth="1"/>
    <col min="18" max="18" width="56.7109375" style="21" customWidth="1"/>
    <col min="19" max="19" width="18.28515625" style="19" bestFit="1" customWidth="1"/>
    <col min="20" max="20" width="40.42578125" style="21" customWidth="1"/>
    <col min="21" max="21" width="17.5703125" customWidth="1"/>
    <col min="22" max="22" width="70.28515625" style="21" customWidth="1"/>
  </cols>
  <sheetData>
    <row r="1" spans="1:22" s="31" customFormat="1" ht="32.1" customHeight="1">
      <c r="A1" s="31" t="s">
        <v>29</v>
      </c>
      <c r="B1" s="31" t="s">
        <v>28</v>
      </c>
      <c r="C1" s="31" t="s">
        <v>61</v>
      </c>
      <c r="D1" s="31" t="s">
        <v>65</v>
      </c>
      <c r="E1" s="31" t="s">
        <v>69</v>
      </c>
      <c r="F1" s="31" t="s">
        <v>70</v>
      </c>
      <c r="G1" s="31" t="s">
        <v>73</v>
      </c>
      <c r="H1" s="31" t="s">
        <v>74</v>
      </c>
      <c r="I1" s="31" t="s">
        <v>76</v>
      </c>
      <c r="J1" s="31" t="s">
        <v>77</v>
      </c>
      <c r="K1" s="31" t="s">
        <v>78</v>
      </c>
      <c r="L1" s="31" t="s">
        <v>79</v>
      </c>
      <c r="M1" s="31" t="s">
        <v>162</v>
      </c>
      <c r="N1" s="31" t="s">
        <v>80</v>
      </c>
      <c r="O1" s="31" t="s">
        <v>81</v>
      </c>
      <c r="P1" s="31" t="s">
        <v>82</v>
      </c>
      <c r="Q1" s="31" t="s">
        <v>83</v>
      </c>
      <c r="R1" s="31" t="s">
        <v>84</v>
      </c>
      <c r="S1" s="32" t="s">
        <v>85</v>
      </c>
      <c r="T1" s="31" t="s">
        <v>86</v>
      </c>
      <c r="U1" s="31" t="s">
        <v>87</v>
      </c>
      <c r="V1" s="31" t="s">
        <v>138</v>
      </c>
    </row>
    <row r="2" spans="1:22" ht="32.1" customHeight="1">
      <c r="A2" s="7">
        <v>1</v>
      </c>
      <c r="B2" s="8" t="s">
        <v>54</v>
      </c>
      <c r="C2" s="9" t="s">
        <v>67</v>
      </c>
      <c r="D2" s="15" t="s">
        <v>66</v>
      </c>
      <c r="E2" s="17">
        <v>1957</v>
      </c>
      <c r="F2" s="17" t="s">
        <v>71</v>
      </c>
      <c r="G2" s="19" t="s">
        <v>88</v>
      </c>
      <c r="H2" s="17" t="s">
        <v>75</v>
      </c>
      <c r="K2" s="27">
        <v>544717.75</v>
      </c>
      <c r="N2" s="19" t="s">
        <v>128</v>
      </c>
      <c r="O2" s="21" t="s">
        <v>129</v>
      </c>
      <c r="R2" s="21" t="s">
        <v>130</v>
      </c>
      <c r="S2" s="33">
        <v>545926.11</v>
      </c>
    </row>
    <row r="3" spans="1:22" ht="42.75" customHeight="1">
      <c r="A3" s="7">
        <v>2</v>
      </c>
      <c r="B3" s="6" t="s">
        <v>34</v>
      </c>
      <c r="C3" s="9" t="s">
        <v>64</v>
      </c>
      <c r="D3" s="15" t="s">
        <v>66</v>
      </c>
      <c r="E3" s="17">
        <v>1965</v>
      </c>
      <c r="F3" s="17" t="s">
        <v>72</v>
      </c>
      <c r="G3" s="20" t="s">
        <v>92</v>
      </c>
      <c r="H3" s="17" t="s">
        <v>75</v>
      </c>
      <c r="K3" s="27">
        <v>6160093.7599999998</v>
      </c>
      <c r="L3" s="19" t="s">
        <v>131</v>
      </c>
      <c r="Q3" s="19" t="s">
        <v>132</v>
      </c>
      <c r="R3" s="21" t="s">
        <v>133</v>
      </c>
      <c r="S3" s="33">
        <v>36826.83</v>
      </c>
      <c r="T3" s="21" t="s">
        <v>137</v>
      </c>
      <c r="V3" s="21" t="s">
        <v>150</v>
      </c>
    </row>
    <row r="4" spans="1:22" ht="32.1" customHeight="1">
      <c r="A4" s="7">
        <v>3</v>
      </c>
      <c r="B4" s="13" t="s">
        <v>25</v>
      </c>
      <c r="C4" s="10" t="s">
        <v>63</v>
      </c>
      <c r="D4" s="15" t="s">
        <v>66</v>
      </c>
      <c r="E4" s="17">
        <v>1993</v>
      </c>
      <c r="F4" s="17" t="s">
        <v>89</v>
      </c>
      <c r="G4" s="22" t="s">
        <v>90</v>
      </c>
      <c r="H4" s="17" t="s">
        <v>75</v>
      </c>
      <c r="K4" s="27">
        <v>578067.38</v>
      </c>
      <c r="R4" s="21" t="s">
        <v>151</v>
      </c>
      <c r="S4" s="33">
        <v>50000</v>
      </c>
    </row>
    <row r="5" spans="1:22" ht="32.1" customHeight="1">
      <c r="A5" s="7">
        <v>4</v>
      </c>
      <c r="B5" s="8" t="s">
        <v>52</v>
      </c>
      <c r="C5" s="9" t="s">
        <v>67</v>
      </c>
      <c r="D5" s="15" t="s">
        <v>66</v>
      </c>
      <c r="E5" s="17">
        <v>1973</v>
      </c>
      <c r="F5" s="17" t="s">
        <v>71</v>
      </c>
      <c r="G5" s="22" t="s">
        <v>91</v>
      </c>
      <c r="H5" s="17" t="s">
        <v>75</v>
      </c>
      <c r="K5" s="27">
        <v>1590962.75</v>
      </c>
      <c r="N5" s="19" t="s">
        <v>152</v>
      </c>
      <c r="R5" s="21" t="s">
        <v>153</v>
      </c>
      <c r="S5" s="33">
        <v>128738.21</v>
      </c>
    </row>
    <row r="6" spans="1:22" ht="32.1" customHeight="1">
      <c r="A6" s="7">
        <v>5</v>
      </c>
      <c r="B6" s="8" t="s">
        <v>53</v>
      </c>
      <c r="C6" s="9" t="s">
        <v>68</v>
      </c>
      <c r="D6" s="15" t="s">
        <v>66</v>
      </c>
      <c r="E6" s="17">
        <v>1985</v>
      </c>
      <c r="F6" s="17" t="s">
        <v>94</v>
      </c>
      <c r="G6" s="22" t="s">
        <v>95</v>
      </c>
      <c r="H6" s="17" t="s">
        <v>75</v>
      </c>
      <c r="K6" s="27">
        <v>612433.26</v>
      </c>
      <c r="L6" s="19" t="s">
        <v>154</v>
      </c>
      <c r="N6" s="19" t="s">
        <v>155</v>
      </c>
      <c r="R6" s="21" t="s">
        <v>156</v>
      </c>
      <c r="S6" s="33">
        <v>43131.360000000001</v>
      </c>
    </row>
    <row r="7" spans="1:22" ht="32.1" customHeight="1">
      <c r="A7" s="7">
        <v>6</v>
      </c>
      <c r="B7" s="6" t="s">
        <v>33</v>
      </c>
      <c r="C7" s="9" t="s">
        <v>64</v>
      </c>
      <c r="D7" s="15" t="s">
        <v>66</v>
      </c>
      <c r="E7" s="17">
        <v>1980</v>
      </c>
      <c r="F7" s="17" t="s">
        <v>71</v>
      </c>
      <c r="G7" s="22" t="s">
        <v>96</v>
      </c>
      <c r="H7" s="17" t="s">
        <v>75</v>
      </c>
      <c r="K7" s="27">
        <v>750356.82</v>
      </c>
      <c r="N7" s="19" t="s">
        <v>157</v>
      </c>
      <c r="R7" s="21" t="s">
        <v>158</v>
      </c>
      <c r="S7" s="33">
        <v>298.82</v>
      </c>
    </row>
    <row r="8" spans="1:22" ht="44.25" customHeight="1">
      <c r="A8" s="7">
        <v>7</v>
      </c>
      <c r="B8" s="6" t="s">
        <v>36</v>
      </c>
      <c r="C8" s="9" t="s">
        <v>64</v>
      </c>
      <c r="D8" s="15" t="s">
        <v>66</v>
      </c>
      <c r="E8" s="17">
        <v>1958</v>
      </c>
      <c r="F8" s="17" t="s">
        <v>72</v>
      </c>
      <c r="G8" s="22" t="s">
        <v>97</v>
      </c>
      <c r="H8" s="17" t="s">
        <v>75</v>
      </c>
      <c r="K8" s="27">
        <v>2825246.83</v>
      </c>
      <c r="N8" s="19" t="s">
        <v>159</v>
      </c>
      <c r="P8" s="21" t="s">
        <v>160</v>
      </c>
      <c r="S8" s="33">
        <v>1225233.3</v>
      </c>
      <c r="V8" s="21" t="s">
        <v>161</v>
      </c>
    </row>
    <row r="9" spans="1:22" ht="32.1" customHeight="1">
      <c r="A9" s="7">
        <v>8</v>
      </c>
      <c r="B9" s="13" t="s">
        <v>17</v>
      </c>
      <c r="C9" s="10" t="s">
        <v>62</v>
      </c>
      <c r="D9" s="15" t="s">
        <v>66</v>
      </c>
      <c r="E9" s="17">
        <v>1985</v>
      </c>
      <c r="F9" s="17" t="s">
        <v>72</v>
      </c>
      <c r="G9" s="22" t="s">
        <v>98</v>
      </c>
      <c r="H9" s="17" t="s">
        <v>100</v>
      </c>
      <c r="K9" s="27" t="s">
        <v>222</v>
      </c>
      <c r="M9" s="21" t="s">
        <v>205</v>
      </c>
      <c r="R9" s="21" t="s">
        <v>163</v>
      </c>
      <c r="S9" s="33">
        <v>186062</v>
      </c>
    </row>
    <row r="10" spans="1:22" ht="88.5" customHeight="1">
      <c r="A10" s="7">
        <v>9</v>
      </c>
      <c r="B10" s="16" t="s">
        <v>12</v>
      </c>
      <c r="C10" s="9" t="s">
        <v>64</v>
      </c>
      <c r="D10" s="15" t="s">
        <v>66</v>
      </c>
      <c r="E10" s="17">
        <v>1981</v>
      </c>
      <c r="F10" s="17" t="s">
        <v>71</v>
      </c>
      <c r="G10" s="22" t="s">
        <v>99</v>
      </c>
      <c r="H10" s="17" t="s">
        <v>75</v>
      </c>
      <c r="K10" s="27">
        <v>4985130</v>
      </c>
      <c r="Q10" s="19" t="s">
        <v>164</v>
      </c>
      <c r="R10" s="21" t="s">
        <v>165</v>
      </c>
      <c r="S10" s="33">
        <v>1310067.26</v>
      </c>
      <c r="V10" s="19" t="s">
        <v>166</v>
      </c>
    </row>
    <row r="11" spans="1:22" ht="32.1" customHeight="1">
      <c r="A11" s="7">
        <v>10</v>
      </c>
      <c r="B11" s="16" t="s">
        <v>10</v>
      </c>
      <c r="C11" s="9" t="s">
        <v>64</v>
      </c>
      <c r="D11" s="15" t="s">
        <v>66</v>
      </c>
      <c r="E11" s="17">
        <v>1964</v>
      </c>
      <c r="F11" s="17" t="s">
        <v>71</v>
      </c>
      <c r="G11" s="22" t="s">
        <v>101</v>
      </c>
      <c r="H11" s="17" t="s">
        <v>75</v>
      </c>
      <c r="I11" s="17" t="s">
        <v>93</v>
      </c>
      <c r="K11" s="27">
        <v>398784.89</v>
      </c>
      <c r="N11" s="19" t="s">
        <v>167</v>
      </c>
      <c r="Q11" s="19" t="s">
        <v>168</v>
      </c>
      <c r="R11" s="21" t="s">
        <v>169</v>
      </c>
      <c r="S11" s="33">
        <v>1356753.68</v>
      </c>
      <c r="V11" s="19"/>
    </row>
    <row r="12" spans="1:22" ht="32.1" customHeight="1">
      <c r="A12" s="7">
        <v>11</v>
      </c>
      <c r="B12" s="8" t="s">
        <v>50</v>
      </c>
      <c r="C12" s="10" t="s">
        <v>63</v>
      </c>
      <c r="D12" s="15" t="s">
        <v>66</v>
      </c>
      <c r="E12" s="17">
        <v>1945</v>
      </c>
      <c r="F12" s="17" t="s">
        <v>71</v>
      </c>
      <c r="G12" s="22" t="s">
        <v>102</v>
      </c>
      <c r="H12" s="17" t="s">
        <v>75</v>
      </c>
      <c r="K12" s="27">
        <v>304820.88</v>
      </c>
      <c r="S12" s="34" t="s">
        <v>239</v>
      </c>
      <c r="V12" s="19"/>
    </row>
    <row r="13" spans="1:22" ht="32.1" customHeight="1">
      <c r="A13" s="7">
        <v>12</v>
      </c>
      <c r="B13" s="8" t="s">
        <v>49</v>
      </c>
      <c r="C13" s="9" t="s">
        <v>67</v>
      </c>
      <c r="D13" s="15" t="s">
        <v>66</v>
      </c>
      <c r="E13" s="17">
        <v>1991</v>
      </c>
      <c r="F13" s="17" t="s">
        <v>71</v>
      </c>
      <c r="G13" s="22" t="s">
        <v>103</v>
      </c>
      <c r="H13" s="17" t="s">
        <v>75</v>
      </c>
      <c r="K13" s="27">
        <v>257701.16</v>
      </c>
      <c r="S13" s="33">
        <v>2761.63</v>
      </c>
      <c r="V13" s="19"/>
    </row>
    <row r="14" spans="1:22" ht="32.1" customHeight="1">
      <c r="A14" s="7">
        <v>13</v>
      </c>
      <c r="B14" s="13" t="s">
        <v>26</v>
      </c>
      <c r="C14" s="10" t="s">
        <v>62</v>
      </c>
      <c r="D14" s="15" t="s">
        <v>66</v>
      </c>
      <c r="E14" s="17">
        <v>1971</v>
      </c>
      <c r="F14" s="17" t="s">
        <v>71</v>
      </c>
      <c r="G14" s="22" t="s">
        <v>104</v>
      </c>
      <c r="H14" s="17" t="s">
        <v>75</v>
      </c>
      <c r="K14" s="27">
        <v>275600</v>
      </c>
      <c r="N14" s="19" t="s">
        <v>220</v>
      </c>
      <c r="R14" s="21" t="s">
        <v>221</v>
      </c>
      <c r="S14" s="33">
        <v>17481.53</v>
      </c>
      <c r="V14" s="19"/>
    </row>
    <row r="15" spans="1:22" ht="32.1" customHeight="1">
      <c r="A15" s="7">
        <v>14</v>
      </c>
      <c r="B15" s="16" t="s">
        <v>27</v>
      </c>
      <c r="C15" s="10" t="s">
        <v>62</v>
      </c>
      <c r="D15" s="15" t="s">
        <v>66</v>
      </c>
      <c r="E15" s="17">
        <v>1954</v>
      </c>
      <c r="F15" s="17" t="s">
        <v>72</v>
      </c>
      <c r="G15" s="22" t="s">
        <v>102</v>
      </c>
      <c r="H15" s="17" t="s">
        <v>75</v>
      </c>
      <c r="K15" s="27">
        <v>185348.48000000001</v>
      </c>
      <c r="S15" s="33">
        <v>253</v>
      </c>
      <c r="V15" s="19"/>
    </row>
    <row r="16" spans="1:22" ht="32.1" customHeight="1">
      <c r="A16" s="7">
        <v>15</v>
      </c>
      <c r="B16" s="16" t="s">
        <v>24</v>
      </c>
      <c r="C16" s="10" t="s">
        <v>63</v>
      </c>
      <c r="D16" s="15" t="s">
        <v>66</v>
      </c>
      <c r="E16" s="17">
        <v>1962</v>
      </c>
      <c r="F16" s="17" t="s">
        <v>105</v>
      </c>
      <c r="G16" s="22" t="s">
        <v>106</v>
      </c>
      <c r="H16" s="17" t="s">
        <v>75</v>
      </c>
      <c r="K16" s="27">
        <v>639709</v>
      </c>
      <c r="L16" s="19" t="s">
        <v>170</v>
      </c>
      <c r="N16" s="19" t="s">
        <v>171</v>
      </c>
      <c r="O16" s="21" t="s">
        <v>172</v>
      </c>
      <c r="R16" s="19" t="s">
        <v>173</v>
      </c>
      <c r="S16" s="33">
        <v>3398.64</v>
      </c>
      <c r="V16" s="19"/>
    </row>
    <row r="17" spans="1:22" ht="44.25" customHeight="1">
      <c r="A17" s="7">
        <v>16</v>
      </c>
      <c r="B17" s="13" t="s">
        <v>3</v>
      </c>
      <c r="C17" s="9" t="s">
        <v>68</v>
      </c>
      <c r="D17" s="15" t="s">
        <v>66</v>
      </c>
      <c r="E17" s="17">
        <v>1984</v>
      </c>
      <c r="F17" s="17" t="s">
        <v>71</v>
      </c>
      <c r="G17" s="22" t="s">
        <v>107</v>
      </c>
      <c r="H17" s="17" t="s">
        <v>75</v>
      </c>
      <c r="K17" s="27">
        <v>160000</v>
      </c>
      <c r="L17" s="19" t="s">
        <v>174</v>
      </c>
      <c r="M17" s="21" t="s">
        <v>175</v>
      </c>
      <c r="N17" s="19" t="s">
        <v>176</v>
      </c>
      <c r="S17" s="33">
        <v>2493.9699999999998</v>
      </c>
      <c r="V17" s="19"/>
    </row>
    <row r="18" spans="1:22" s="5" customFormat="1" ht="61.5" customHeight="1">
      <c r="A18" s="11">
        <v>17</v>
      </c>
      <c r="B18" s="16" t="s">
        <v>5</v>
      </c>
      <c r="C18" s="12" t="s">
        <v>64</v>
      </c>
      <c r="D18" s="15" t="s">
        <v>66</v>
      </c>
      <c r="E18" s="18">
        <v>1977</v>
      </c>
      <c r="F18" s="17" t="s">
        <v>72</v>
      </c>
      <c r="G18" s="22" t="s">
        <v>108</v>
      </c>
      <c r="H18" s="17" t="s">
        <v>75</v>
      </c>
      <c r="K18" s="27">
        <v>72114.83</v>
      </c>
      <c r="L18" s="19" t="s">
        <v>177</v>
      </c>
      <c r="M18" s="19" t="s">
        <v>178</v>
      </c>
      <c r="N18" s="19" t="s">
        <v>179</v>
      </c>
      <c r="O18" s="21"/>
      <c r="Q18" s="19"/>
      <c r="R18" s="19" t="s">
        <v>180</v>
      </c>
      <c r="S18" s="33">
        <v>29910.97</v>
      </c>
      <c r="T18" s="21"/>
      <c r="V18" s="19"/>
    </row>
    <row r="19" spans="1:22" ht="32.1" customHeight="1">
      <c r="A19" s="7">
        <v>18</v>
      </c>
      <c r="B19" s="6" t="s">
        <v>51</v>
      </c>
      <c r="C19" s="10" t="s">
        <v>63</v>
      </c>
      <c r="D19" s="15" t="s">
        <v>66</v>
      </c>
      <c r="E19" s="17">
        <v>1977</v>
      </c>
      <c r="F19" s="17" t="s">
        <v>71</v>
      </c>
      <c r="G19" s="22" t="s">
        <v>109</v>
      </c>
      <c r="H19" s="17" t="s">
        <v>75</v>
      </c>
      <c r="K19" s="27">
        <v>840000</v>
      </c>
      <c r="S19" s="33">
        <v>6000</v>
      </c>
      <c r="V19" s="19"/>
    </row>
    <row r="20" spans="1:22" ht="32.1" customHeight="1">
      <c r="A20" s="7">
        <v>19</v>
      </c>
      <c r="B20" s="8" t="s">
        <v>55</v>
      </c>
      <c r="C20" s="10" t="s">
        <v>62</v>
      </c>
      <c r="D20" s="15" t="s">
        <v>66</v>
      </c>
      <c r="E20" s="17">
        <v>1960</v>
      </c>
      <c r="F20" s="17" t="s">
        <v>72</v>
      </c>
      <c r="G20" s="22" t="s">
        <v>110</v>
      </c>
      <c r="H20" s="17" t="s">
        <v>100</v>
      </c>
      <c r="K20" s="27">
        <v>721967.16</v>
      </c>
      <c r="L20" s="19" t="s">
        <v>181</v>
      </c>
      <c r="M20" s="19" t="s">
        <v>182</v>
      </c>
      <c r="S20" s="33">
        <v>63458.89</v>
      </c>
      <c r="V20" s="19"/>
    </row>
    <row r="21" spans="1:22" ht="63.75" customHeight="1">
      <c r="A21" s="7">
        <v>20</v>
      </c>
      <c r="B21" s="6" t="s">
        <v>37</v>
      </c>
      <c r="C21" s="9" t="s">
        <v>64</v>
      </c>
      <c r="D21" s="15" t="s">
        <v>66</v>
      </c>
      <c r="E21" s="17">
        <v>1975</v>
      </c>
      <c r="F21" s="17" t="s">
        <v>72</v>
      </c>
      <c r="G21" s="22" t="s">
        <v>111</v>
      </c>
      <c r="H21" s="17" t="s">
        <v>75</v>
      </c>
      <c r="K21" s="27">
        <v>25414412.920000002</v>
      </c>
      <c r="L21" s="19" t="s">
        <v>183</v>
      </c>
      <c r="M21" s="19" t="s">
        <v>184</v>
      </c>
      <c r="N21" s="19" t="s">
        <v>185</v>
      </c>
      <c r="Q21" s="19" t="s">
        <v>186</v>
      </c>
      <c r="R21" s="19" t="s">
        <v>187</v>
      </c>
      <c r="S21" s="33">
        <v>776448.94</v>
      </c>
      <c r="V21" s="19" t="s">
        <v>188</v>
      </c>
    </row>
    <row r="22" spans="1:22" ht="58.5" customHeight="1">
      <c r="A22" s="7">
        <v>21</v>
      </c>
      <c r="B22" s="6" t="s">
        <v>60</v>
      </c>
      <c r="C22" s="9" t="s">
        <v>64</v>
      </c>
      <c r="D22" s="15" t="s">
        <v>66</v>
      </c>
      <c r="E22" s="17">
        <v>1988</v>
      </c>
      <c r="F22" s="17" t="s">
        <v>71</v>
      </c>
      <c r="G22" s="22" t="s">
        <v>112</v>
      </c>
      <c r="H22" s="17" t="s">
        <v>75</v>
      </c>
      <c r="K22" s="27">
        <v>723225.34</v>
      </c>
      <c r="M22" s="19"/>
      <c r="N22" s="19" t="s">
        <v>189</v>
      </c>
      <c r="R22" s="19" t="s">
        <v>190</v>
      </c>
      <c r="S22" s="33">
        <v>563774.39</v>
      </c>
      <c r="V22" s="19"/>
    </row>
    <row r="23" spans="1:22" ht="32.1" customHeight="1">
      <c r="A23" s="7">
        <v>22</v>
      </c>
      <c r="B23" s="8" t="s">
        <v>56</v>
      </c>
      <c r="C23" s="9" t="s">
        <v>67</v>
      </c>
      <c r="D23" s="15" t="s">
        <v>66</v>
      </c>
      <c r="E23" s="17">
        <v>1987</v>
      </c>
      <c r="F23" s="23" t="s">
        <v>113</v>
      </c>
      <c r="G23" s="22" t="s">
        <v>114</v>
      </c>
      <c r="H23" s="17" t="s">
        <v>75</v>
      </c>
      <c r="K23" s="27">
        <v>1683041.83</v>
      </c>
      <c r="M23" s="19"/>
      <c r="R23" s="19" t="s">
        <v>191</v>
      </c>
      <c r="S23" s="33">
        <v>47315.35</v>
      </c>
      <c r="V23" s="19"/>
    </row>
    <row r="24" spans="1:22" ht="32.1" customHeight="1">
      <c r="A24" s="7">
        <v>23</v>
      </c>
      <c r="B24" s="6" t="s">
        <v>38</v>
      </c>
      <c r="C24" s="9" t="s">
        <v>64</v>
      </c>
      <c r="D24" s="15" t="s">
        <v>66</v>
      </c>
      <c r="E24" s="17">
        <v>1974</v>
      </c>
      <c r="F24" s="22" t="s">
        <v>71</v>
      </c>
      <c r="G24" s="22" t="s">
        <v>115</v>
      </c>
      <c r="H24" s="17" t="s">
        <v>75</v>
      </c>
      <c r="K24" s="27">
        <v>1004553</v>
      </c>
      <c r="L24" s="19" t="s">
        <v>192</v>
      </c>
      <c r="M24" s="19" t="s">
        <v>193</v>
      </c>
      <c r="R24" s="19" t="s">
        <v>194</v>
      </c>
      <c r="S24" s="33">
        <v>340721.75</v>
      </c>
      <c r="V24" s="19"/>
    </row>
    <row r="25" spans="1:22" ht="65.25" customHeight="1">
      <c r="A25" s="7">
        <v>24</v>
      </c>
      <c r="B25" s="6" t="s">
        <v>41</v>
      </c>
      <c r="C25" s="9" t="s">
        <v>64</v>
      </c>
      <c r="D25" s="15" t="s">
        <v>66</v>
      </c>
      <c r="E25" s="17">
        <v>1967</v>
      </c>
      <c r="F25" s="22" t="s">
        <v>71</v>
      </c>
      <c r="G25" s="22" t="s">
        <v>116</v>
      </c>
      <c r="H25" s="17" t="s">
        <v>75</v>
      </c>
      <c r="K25" s="27">
        <v>90683.6</v>
      </c>
      <c r="L25" s="19" t="s">
        <v>195</v>
      </c>
      <c r="M25" s="19" t="s">
        <v>196</v>
      </c>
      <c r="N25" s="19" t="s">
        <v>197</v>
      </c>
      <c r="R25" s="19" t="s">
        <v>198</v>
      </c>
      <c r="S25" s="33">
        <v>112013.8</v>
      </c>
      <c r="V25" s="19"/>
    </row>
    <row r="26" spans="1:22" ht="32.1" customHeight="1">
      <c r="A26" s="7">
        <v>25</v>
      </c>
      <c r="B26" s="6" t="s">
        <v>35</v>
      </c>
      <c r="C26" s="9" t="s">
        <v>64</v>
      </c>
      <c r="D26" s="15" t="s">
        <v>66</v>
      </c>
      <c r="E26" s="17">
        <v>1954</v>
      </c>
      <c r="F26" s="17" t="s">
        <v>72</v>
      </c>
      <c r="G26" s="22" t="s">
        <v>102</v>
      </c>
      <c r="H26" s="17" t="s">
        <v>75</v>
      </c>
      <c r="K26" s="27">
        <v>154875.16</v>
      </c>
      <c r="L26" s="19" t="s">
        <v>199</v>
      </c>
      <c r="N26" s="19" t="s">
        <v>200</v>
      </c>
      <c r="R26" s="19" t="s">
        <v>201</v>
      </c>
      <c r="S26" s="33">
        <v>218.3</v>
      </c>
      <c r="V26" s="19"/>
    </row>
    <row r="27" spans="1:22" ht="50.25" customHeight="1">
      <c r="A27" s="7">
        <v>26</v>
      </c>
      <c r="B27" s="6" t="s">
        <v>46</v>
      </c>
      <c r="C27" s="10" t="s">
        <v>62</v>
      </c>
      <c r="D27" s="15" t="s">
        <v>66</v>
      </c>
      <c r="E27" s="17">
        <v>1959</v>
      </c>
      <c r="F27" s="17" t="s">
        <v>72</v>
      </c>
      <c r="G27" s="22" t="s">
        <v>117</v>
      </c>
      <c r="H27" s="17" t="s">
        <v>100</v>
      </c>
      <c r="K27" s="27">
        <v>696005.59</v>
      </c>
      <c r="R27" s="19" t="s">
        <v>202</v>
      </c>
      <c r="S27" s="33">
        <v>561226</v>
      </c>
      <c r="V27" s="19"/>
    </row>
    <row r="28" spans="1:22" ht="48.75" customHeight="1">
      <c r="A28" s="7">
        <v>27</v>
      </c>
      <c r="B28" s="8" t="s">
        <v>48</v>
      </c>
      <c r="C28" s="10" t="s">
        <v>62</v>
      </c>
      <c r="D28" s="15" t="s">
        <v>66</v>
      </c>
      <c r="E28" s="17">
        <v>1978</v>
      </c>
      <c r="F28" s="17" t="s">
        <v>71</v>
      </c>
      <c r="G28" s="22" t="s">
        <v>118</v>
      </c>
      <c r="H28" s="17" t="s">
        <v>100</v>
      </c>
      <c r="K28" s="27">
        <v>736949</v>
      </c>
      <c r="L28" s="19" t="s">
        <v>216</v>
      </c>
      <c r="M28" s="19" t="s">
        <v>217</v>
      </c>
      <c r="N28" s="19" t="s">
        <v>218</v>
      </c>
      <c r="R28" s="21" t="s">
        <v>238</v>
      </c>
      <c r="S28" s="33">
        <v>635943.69999999995</v>
      </c>
      <c r="T28" s="29" t="s">
        <v>219</v>
      </c>
      <c r="V28" s="19"/>
    </row>
    <row r="29" spans="1:22" ht="32.1" customHeight="1">
      <c r="A29" s="7">
        <v>28</v>
      </c>
      <c r="B29" s="6" t="s">
        <v>40</v>
      </c>
      <c r="C29" s="9" t="s">
        <v>64</v>
      </c>
      <c r="D29" s="15" t="s">
        <v>66</v>
      </c>
      <c r="E29" s="17">
        <v>1967</v>
      </c>
      <c r="F29" s="17" t="s">
        <v>94</v>
      </c>
      <c r="G29" s="22" t="s">
        <v>119</v>
      </c>
      <c r="H29" s="17" t="s">
        <v>75</v>
      </c>
      <c r="K29" s="27">
        <v>180000</v>
      </c>
      <c r="N29" s="19" t="s">
        <v>203</v>
      </c>
      <c r="R29" s="21" t="s">
        <v>204</v>
      </c>
      <c r="S29" s="33">
        <v>440</v>
      </c>
      <c r="V29" s="19"/>
    </row>
    <row r="30" spans="1:22" ht="32.1" customHeight="1">
      <c r="A30" s="7">
        <v>29</v>
      </c>
      <c r="B30" s="6" t="s">
        <v>39</v>
      </c>
      <c r="C30" s="9" t="s">
        <v>64</v>
      </c>
      <c r="D30" s="15" t="s">
        <v>66</v>
      </c>
      <c r="E30" s="17">
        <v>1964</v>
      </c>
      <c r="F30" s="17" t="s">
        <v>72</v>
      </c>
      <c r="G30" s="22" t="s">
        <v>120</v>
      </c>
      <c r="H30" s="17" t="s">
        <v>75</v>
      </c>
      <c r="K30" s="27">
        <v>673000</v>
      </c>
      <c r="S30" s="34" t="s">
        <v>239</v>
      </c>
      <c r="V30" s="19"/>
    </row>
    <row r="31" spans="1:22" ht="54.75" customHeight="1">
      <c r="A31" s="7">
        <v>30</v>
      </c>
      <c r="B31" s="13" t="s">
        <v>20</v>
      </c>
      <c r="C31" s="10" t="s">
        <v>62</v>
      </c>
      <c r="D31" s="15" t="s">
        <v>66</v>
      </c>
      <c r="E31" s="17">
        <v>1957</v>
      </c>
      <c r="F31" s="17" t="s">
        <v>72</v>
      </c>
      <c r="G31" s="22" t="s">
        <v>121</v>
      </c>
      <c r="H31" s="17" t="s">
        <v>100</v>
      </c>
      <c r="K31" s="27">
        <v>1050197.98</v>
      </c>
      <c r="L31" s="19" t="s">
        <v>206</v>
      </c>
      <c r="M31" s="19" t="s">
        <v>207</v>
      </c>
      <c r="S31" s="33">
        <v>1486044.81</v>
      </c>
      <c r="V31" s="19"/>
    </row>
    <row r="32" spans="1:22" ht="32.1" customHeight="1">
      <c r="A32" s="7">
        <v>31</v>
      </c>
      <c r="B32" s="6" t="s">
        <v>45</v>
      </c>
      <c r="C32" s="10" t="s">
        <v>62</v>
      </c>
      <c r="D32" s="15" t="s">
        <v>66</v>
      </c>
      <c r="E32" s="17">
        <v>1994</v>
      </c>
      <c r="F32" s="17" t="s">
        <v>72</v>
      </c>
      <c r="G32" s="22" t="s">
        <v>122</v>
      </c>
      <c r="H32" s="17" t="s">
        <v>75</v>
      </c>
      <c r="K32" s="27">
        <v>140000</v>
      </c>
      <c r="M32" s="19" t="s">
        <v>208</v>
      </c>
      <c r="R32" s="21" t="s">
        <v>209</v>
      </c>
      <c r="S32" s="33">
        <v>3607.71</v>
      </c>
      <c r="V32" s="19"/>
    </row>
    <row r="33" spans="1:22" ht="32.1" customHeight="1">
      <c r="A33" s="7">
        <v>32</v>
      </c>
      <c r="B33" s="8" t="s">
        <v>59</v>
      </c>
      <c r="C33" s="9" t="s">
        <v>64</v>
      </c>
      <c r="D33" s="15" t="s">
        <v>66</v>
      </c>
      <c r="E33" s="17">
        <v>1960</v>
      </c>
      <c r="F33" s="17" t="s">
        <v>72</v>
      </c>
      <c r="G33" s="22" t="s">
        <v>123</v>
      </c>
      <c r="H33" s="17" t="s">
        <v>75</v>
      </c>
      <c r="K33" s="27">
        <v>941449.84</v>
      </c>
      <c r="L33" s="19" t="s">
        <v>210</v>
      </c>
      <c r="M33" s="19" t="s">
        <v>211</v>
      </c>
      <c r="S33" s="34" t="s">
        <v>239</v>
      </c>
      <c r="V33" s="19"/>
    </row>
    <row r="34" spans="1:22" ht="87.75" customHeight="1">
      <c r="A34" s="7">
        <v>33</v>
      </c>
      <c r="B34" s="16" t="s">
        <v>0</v>
      </c>
      <c r="C34" s="9" t="s">
        <v>64</v>
      </c>
      <c r="D34" s="15" t="s">
        <v>66</v>
      </c>
      <c r="E34" s="17">
        <v>1970</v>
      </c>
      <c r="F34" s="17" t="s">
        <v>72</v>
      </c>
      <c r="G34" s="22" t="s">
        <v>124</v>
      </c>
      <c r="H34" s="17" t="s">
        <v>75</v>
      </c>
      <c r="K34" s="27">
        <v>355121.08</v>
      </c>
      <c r="N34" s="19" t="s">
        <v>212</v>
      </c>
      <c r="R34" s="21" t="s">
        <v>213</v>
      </c>
      <c r="S34" s="33">
        <v>479954.78</v>
      </c>
      <c r="T34" s="29" t="s">
        <v>214</v>
      </c>
      <c r="V34" s="19" t="s">
        <v>215</v>
      </c>
    </row>
    <row r="35" spans="1:22" ht="122.25" customHeight="1">
      <c r="A35" s="7">
        <v>34</v>
      </c>
      <c r="B35" s="6" t="s">
        <v>57</v>
      </c>
      <c r="C35" s="9" t="s">
        <v>64</v>
      </c>
      <c r="D35" s="15" t="s">
        <v>66</v>
      </c>
      <c r="E35" s="17">
        <v>1983</v>
      </c>
      <c r="F35" s="17" t="s">
        <v>71</v>
      </c>
      <c r="G35" s="22" t="s">
        <v>125</v>
      </c>
      <c r="H35" s="17" t="s">
        <v>75</v>
      </c>
      <c r="K35" s="27" t="s">
        <v>223</v>
      </c>
      <c r="L35" s="19" t="s">
        <v>224</v>
      </c>
      <c r="M35" s="19" t="s">
        <v>225</v>
      </c>
      <c r="N35" s="19" t="s">
        <v>226</v>
      </c>
      <c r="Q35" s="19" t="s">
        <v>227</v>
      </c>
      <c r="R35" s="21" t="s">
        <v>228</v>
      </c>
      <c r="S35" s="33">
        <v>10458.629999999999</v>
      </c>
      <c r="V35" s="19"/>
    </row>
    <row r="36" spans="1:22" ht="42.75" customHeight="1">
      <c r="A36" s="7">
        <v>35</v>
      </c>
      <c r="B36" s="6" t="s">
        <v>43</v>
      </c>
      <c r="C36" s="10" t="s">
        <v>63</v>
      </c>
      <c r="D36" s="15" t="s">
        <v>66</v>
      </c>
      <c r="E36" s="17">
        <v>1991</v>
      </c>
      <c r="F36" s="17" t="s">
        <v>94</v>
      </c>
      <c r="G36" s="22" t="s">
        <v>126</v>
      </c>
      <c r="H36" s="17" t="s">
        <v>75</v>
      </c>
      <c r="K36" s="27">
        <v>616791.23</v>
      </c>
      <c r="N36" s="19" t="s">
        <v>229</v>
      </c>
      <c r="S36" s="33">
        <v>9484.84</v>
      </c>
      <c r="V36" s="19"/>
    </row>
    <row r="37" spans="1:22" ht="32.1" customHeight="1">
      <c r="A37" s="7">
        <v>36</v>
      </c>
      <c r="B37" s="8" t="s">
        <v>44</v>
      </c>
      <c r="C37" s="10" t="s">
        <v>62</v>
      </c>
      <c r="D37" s="15" t="s">
        <v>66</v>
      </c>
      <c r="E37" s="17">
        <v>1960</v>
      </c>
      <c r="F37" s="17" t="s">
        <v>72</v>
      </c>
      <c r="G37" s="22" t="s">
        <v>108</v>
      </c>
      <c r="H37" s="17" t="s">
        <v>100</v>
      </c>
      <c r="K37" s="27">
        <v>480000</v>
      </c>
      <c r="L37" s="19" t="s">
        <v>230</v>
      </c>
      <c r="M37" s="19" t="s">
        <v>231</v>
      </c>
      <c r="N37" s="19" t="s">
        <v>232</v>
      </c>
      <c r="S37" s="33">
        <v>33031.050000000003</v>
      </c>
      <c r="V37" s="19"/>
    </row>
    <row r="38" spans="1:22" ht="32.1" customHeight="1">
      <c r="A38" s="7">
        <v>37</v>
      </c>
      <c r="B38" s="8" t="s">
        <v>42</v>
      </c>
      <c r="C38" s="9" t="s">
        <v>64</v>
      </c>
      <c r="D38" s="15" t="s">
        <v>66</v>
      </c>
      <c r="E38" s="17">
        <v>1965</v>
      </c>
      <c r="F38" s="17" t="s">
        <v>72</v>
      </c>
      <c r="G38" s="22" t="s">
        <v>122</v>
      </c>
      <c r="H38" s="17" t="s">
        <v>75</v>
      </c>
      <c r="K38" s="30" t="s">
        <v>239</v>
      </c>
      <c r="N38" s="19" t="s">
        <v>233</v>
      </c>
      <c r="S38" s="33"/>
      <c r="V38" s="19"/>
    </row>
    <row r="39" spans="1:22" ht="32.1" customHeight="1">
      <c r="A39" s="7">
        <v>38</v>
      </c>
      <c r="B39" s="8" t="s">
        <v>58</v>
      </c>
      <c r="C39" s="9" t="s">
        <v>64</v>
      </c>
      <c r="D39" s="15" t="s">
        <v>66</v>
      </c>
      <c r="E39" s="17">
        <v>1995</v>
      </c>
      <c r="F39" s="17" t="s">
        <v>72</v>
      </c>
      <c r="G39" s="22" t="s">
        <v>127</v>
      </c>
      <c r="H39" s="17" t="s">
        <v>75</v>
      </c>
      <c r="K39" s="30" t="s">
        <v>239</v>
      </c>
      <c r="S39" s="33">
        <v>439.91</v>
      </c>
    </row>
    <row r="40" spans="1:22" ht="99" customHeight="1">
      <c r="A40" s="7">
        <v>39</v>
      </c>
      <c r="B40" s="8" t="s">
        <v>47</v>
      </c>
      <c r="C40" s="10" t="s">
        <v>62</v>
      </c>
      <c r="D40" s="15" t="s">
        <v>66</v>
      </c>
      <c r="E40" s="17">
        <v>1974</v>
      </c>
      <c r="F40" s="17" t="s">
        <v>72</v>
      </c>
      <c r="G40" s="22" t="s">
        <v>108</v>
      </c>
      <c r="H40" s="17" t="s">
        <v>100</v>
      </c>
      <c r="K40" s="27">
        <v>2570487</v>
      </c>
      <c r="L40" s="19" t="s">
        <v>234</v>
      </c>
      <c r="M40" s="21" t="s">
        <v>235</v>
      </c>
      <c r="Q40" s="19" t="s">
        <v>236</v>
      </c>
      <c r="R40" s="29" t="s">
        <v>237</v>
      </c>
      <c r="S40" s="33">
        <v>18425.64</v>
      </c>
    </row>
  </sheetData>
  <sortState ref="A2:C40">
    <sortCondition ref="A3"/>
  </sortState>
  <hyperlinks>
    <hyperlink ref="B39" r:id="rId1"/>
    <hyperlink ref="B33" r:id="rId2"/>
    <hyperlink ref="B38" r:id="rId3"/>
    <hyperlink ref="B9" r:id="rId4"/>
    <hyperlink ref="B14" r:id="rId5"/>
    <hyperlink ref="B20" r:id="rId6"/>
    <hyperlink ref="B28" r:id="rId7"/>
    <hyperlink ref="B31" r:id="rId8"/>
    <hyperlink ref="B37" r:id="rId9"/>
    <hyperlink ref="B40" r:id="rId10"/>
    <hyperlink ref="B6" r:id="rId11"/>
    <hyperlink ref="B17" r:id="rId12"/>
    <hyperlink ref="B2" r:id="rId13"/>
    <hyperlink ref="B5" r:id="rId14"/>
    <hyperlink ref="B13" r:id="rId15"/>
    <hyperlink ref="B23" r:id="rId16"/>
    <hyperlink ref="B4" r:id="rId17"/>
    <hyperlink ref="B12" r:id="rId18"/>
    <hyperlink ref="B19" r:id="rId19"/>
    <hyperlink ref="B36" r:id="rId20"/>
    <hyperlink ref="B3" r:id="rId21"/>
    <hyperlink ref="B7" r:id="rId22"/>
    <hyperlink ref="B8" r:id="rId23"/>
    <hyperlink ref="B10" r:id="rId24"/>
    <hyperlink ref="B11" r:id="rId25"/>
    <hyperlink ref="B18" r:id="rId26"/>
    <hyperlink ref="B21" r:id="rId27"/>
    <hyperlink ref="B22" r:id="rId28"/>
    <hyperlink ref="B24" r:id="rId29"/>
    <hyperlink ref="B25" r:id="rId30"/>
    <hyperlink ref="B26" r:id="rId31"/>
    <hyperlink ref="B29" r:id="rId32"/>
    <hyperlink ref="B34" r:id="rId33"/>
    <hyperlink ref="B35" r:id="rId34"/>
    <hyperlink ref="B15" r:id="rId35"/>
    <hyperlink ref="B16" r:id="rId36"/>
    <hyperlink ref="B30" r:id="rId37"/>
    <hyperlink ref="B27" r:id="rId38"/>
    <hyperlink ref="B32" r:id="rId39"/>
  </hyperlinks>
  <pageMargins left="0.7" right="0.7" top="0.75" bottom="0.75" header="0.3" footer="0.3"/>
  <pageSetup paperSize="9" orientation="portrait" horizontalDpi="0" verticalDpi="0" r:id="rId40"/>
</worksheet>
</file>

<file path=xl/worksheets/sheet3.xml><?xml version="1.0" encoding="utf-8"?>
<worksheet xmlns="http://schemas.openxmlformats.org/spreadsheetml/2006/main" xmlns:r="http://schemas.openxmlformats.org/officeDocument/2006/relationships">
  <dimension ref="D2:G27"/>
  <sheetViews>
    <sheetView workbookViewId="0">
      <selection activeCell="E6" sqref="E6"/>
    </sheetView>
  </sheetViews>
  <sheetFormatPr defaultRowHeight="15"/>
  <cols>
    <col min="4" max="4" width="76" bestFit="1" customWidth="1"/>
    <col min="5" max="5" width="22" bestFit="1" customWidth="1"/>
    <col min="6" max="6" width="20.85546875" bestFit="1" customWidth="1"/>
    <col min="7" max="7" width="26.5703125" customWidth="1"/>
  </cols>
  <sheetData>
    <row r="2" spans="4:7">
      <c r="E2" t="s">
        <v>134</v>
      </c>
      <c r="F2" t="s">
        <v>135</v>
      </c>
      <c r="G2" t="s">
        <v>136</v>
      </c>
    </row>
    <row r="3" spans="4:7">
      <c r="D3" s="26" t="s">
        <v>139</v>
      </c>
      <c r="E3" s="28">
        <v>40353.949999999997</v>
      </c>
      <c r="F3" s="24">
        <v>315.13</v>
      </c>
      <c r="G3">
        <v>77.94</v>
      </c>
    </row>
    <row r="4" spans="4:7">
      <c r="D4" s="26" t="s">
        <v>140</v>
      </c>
      <c r="E4" s="25">
        <v>2777.41</v>
      </c>
      <c r="F4" s="24">
        <v>1701.15</v>
      </c>
      <c r="G4">
        <v>1113</v>
      </c>
    </row>
    <row r="5" spans="4:7">
      <c r="D5" s="26" t="s">
        <v>141</v>
      </c>
      <c r="E5" s="24"/>
      <c r="F5" s="24"/>
      <c r="G5">
        <v>241.55</v>
      </c>
    </row>
    <row r="6" spans="4:7">
      <c r="D6" s="26"/>
      <c r="E6" s="24">
        <f>SUM(E3:E5)</f>
        <v>43131.360000000001</v>
      </c>
      <c r="F6" s="24">
        <f>SUM(F3:F5)</f>
        <v>2016.2800000000002</v>
      </c>
      <c r="G6" s="24">
        <f>SUM(G3:G5)</f>
        <v>1432.49</v>
      </c>
    </row>
    <row r="7" spans="4:7">
      <c r="D7" s="26" t="s">
        <v>142</v>
      </c>
    </row>
    <row r="8" spans="4:7">
      <c r="D8" s="26" t="s">
        <v>141</v>
      </c>
    </row>
    <row r="9" spans="4:7">
      <c r="D9" s="26"/>
    </row>
    <row r="10" spans="4:7">
      <c r="D10" s="26" t="s">
        <v>143</v>
      </c>
    </row>
    <row r="11" spans="4:7">
      <c r="D11" s="26" t="s">
        <v>144</v>
      </c>
    </row>
    <row r="12" spans="4:7">
      <c r="D12" s="26" t="s">
        <v>141</v>
      </c>
    </row>
    <row r="13" spans="4:7">
      <c r="D13" s="26"/>
    </row>
    <row r="14" spans="4:7">
      <c r="D14" s="26" t="s">
        <v>145</v>
      </c>
    </row>
    <row r="15" spans="4:7">
      <c r="D15" s="26" t="s">
        <v>141</v>
      </c>
    </row>
    <row r="16" spans="4:7">
      <c r="D16" s="26"/>
    </row>
    <row r="17" spans="4:4">
      <c r="D17" s="26" t="s">
        <v>146</v>
      </c>
    </row>
    <row r="18" spans="4:4">
      <c r="D18" s="26"/>
    </row>
    <row r="19" spans="4:4">
      <c r="D19" s="26"/>
    </row>
    <row r="20" spans="4:4">
      <c r="D20" s="26" t="s">
        <v>147</v>
      </c>
    </row>
    <row r="21" spans="4:4">
      <c r="D21" s="26"/>
    </row>
    <row r="22" spans="4:4">
      <c r="D22" s="26" t="s">
        <v>148</v>
      </c>
    </row>
    <row r="23" spans="4:4">
      <c r="D23" s="26"/>
    </row>
    <row r="24" spans="4:4">
      <c r="D24" s="25" t="s">
        <v>149</v>
      </c>
    </row>
    <row r="25" spans="4:4">
      <c r="D25" s="26"/>
    </row>
    <row r="26" spans="4:4">
      <c r="D26" s="26"/>
    </row>
    <row r="27" spans="4:4">
      <c r="D27" s="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</dc:creator>
  <cp:lastModifiedBy>Natalya</cp:lastModifiedBy>
  <dcterms:created xsi:type="dcterms:W3CDTF">2019-07-03T14:20:12Z</dcterms:created>
  <dcterms:modified xsi:type="dcterms:W3CDTF">2019-08-16T14:31:03Z</dcterms:modified>
</cp:coreProperties>
</file>