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<sst xmlns="http://schemas.openxmlformats.org/spreadsheetml/2006/main" count="288" uniqueCount="144">
  <si>
    <t>Наименование статей</t>
  </si>
  <si>
    <t>Код раздела  подраз</t>
  </si>
  <si>
    <t>Код целевой статьи</t>
  </si>
  <si>
    <t>Код вида расход</t>
  </si>
  <si>
    <t>ГРБС</t>
  </si>
  <si>
    <t>Общегосударственные вопросы</t>
  </si>
  <si>
    <t>Функционирование высшего   должностного лица субъекта Российской Федерации и муниципального образования</t>
  </si>
  <si>
    <r>
      <t>Глава  муниципального образования</t>
    </r>
    <r>
      <rPr>
        <sz val="10"/>
        <rFont val="Times New Roman"/>
        <family val="1"/>
      </rPr>
      <t xml:space="preserve"> </t>
    </r>
  </si>
  <si>
    <t>002 01 00</t>
  </si>
  <si>
    <t>Аппарат представительного органа муниципального образования</t>
  </si>
  <si>
    <t>002 04 00</t>
  </si>
  <si>
    <t>002 03 00</t>
  </si>
  <si>
    <t>Содержание и обеспечение деятельности местной администрации по решению вопросов местного значения</t>
  </si>
  <si>
    <t>002 06 01</t>
  </si>
  <si>
    <t>Глава местной администрации (исполнительно-</t>
  </si>
  <si>
    <t>002 05 00</t>
  </si>
  <si>
    <t xml:space="preserve"> распорядительного органа муниципал.образования)</t>
  </si>
  <si>
    <t>Другие общегосударственные вопросы</t>
  </si>
  <si>
    <t>Уплата членских взносов на осуществление деятельности Совета муниципальных образований Санкт-Петербурга</t>
  </si>
  <si>
    <t>092 03 00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</si>
  <si>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</si>
  <si>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характера,гражданская оборона</t>
  </si>
  <si>
    <t>219 01 00</t>
  </si>
  <si>
    <t>Благоустройство</t>
  </si>
  <si>
    <t>0503</t>
  </si>
  <si>
    <t>Текущий ремонт и содержание дорог, расположенных в пределах границ муниципальных образований ( в  соответствии с перечнем, утвержденным Правительством  Санкт-Петербурга)</t>
  </si>
  <si>
    <t>315 01 00</t>
  </si>
  <si>
    <t>О503</t>
  </si>
  <si>
    <t>Установка и содержание малых архитектурных форм, уличной мебели и хозяйственно-бытового оборудования</t>
  </si>
  <si>
    <t>600 01 04</t>
  </si>
  <si>
    <t>Обустройство и содержание   спортивных площадок</t>
  </si>
  <si>
    <t>600 01 05</t>
  </si>
  <si>
    <t>Ликвидация несанкционированых свалок бытовых отходов и мусора</t>
  </si>
  <si>
    <t>600 02 02</t>
  </si>
  <si>
    <t xml:space="preserve">Уборка территорий, водных акваторий, тупиков и проездов </t>
  </si>
  <si>
    <t>05 03</t>
  </si>
  <si>
    <t>600 02 03</t>
  </si>
  <si>
    <t>Озеленение придомовых территорий и территорий дворов</t>
  </si>
  <si>
    <t>600 03 01</t>
  </si>
  <si>
    <t>600 03 02</t>
  </si>
  <si>
    <t>Создание зон отдыха, обустройство и содержание детских площадок</t>
  </si>
  <si>
    <t>600 04 01</t>
  </si>
  <si>
    <t>Выполнение  оформления к праздничным мероприятиям на территории муниципального образования</t>
  </si>
  <si>
    <t>600 04 02</t>
  </si>
  <si>
    <t>Образование</t>
  </si>
  <si>
    <t>Организация и проведение  досуговых мероприятий для детей и подростков, проживающих на территории муниципального образования</t>
  </si>
  <si>
    <t>0707</t>
  </si>
  <si>
    <t>431 02 00</t>
  </si>
  <si>
    <t>Культура</t>
  </si>
  <si>
    <t>0800</t>
  </si>
  <si>
    <t>О801</t>
  </si>
  <si>
    <t>Организация местных и участие в организации и проведении городских праздничных  и иных зрелищных мероприятий</t>
  </si>
  <si>
    <t>450 01 00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</si>
  <si>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</si>
  <si>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</si>
  <si>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</si>
  <si>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</si>
  <si>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457 02 00</t>
  </si>
  <si>
    <t>Компенсационное озеленение.Проведение санитарных рубок (в т.ч. Удаление аварийных больных деревьев кустарников реконструкция зеленых насаждений)</t>
  </si>
  <si>
    <t>Компенсация расходов в связи с осуществлением депутатской деятельности</t>
  </si>
  <si>
    <t>0401</t>
  </si>
  <si>
    <t>Резервный фонд местной администрации</t>
  </si>
  <si>
    <t>Дорожное  хозяйство</t>
  </si>
  <si>
    <t>0409</t>
  </si>
  <si>
    <t>Социальная политика</t>
  </si>
  <si>
    <t>0801</t>
  </si>
  <si>
    <t>0100</t>
  </si>
  <si>
    <t>Эксплуатация зданий</t>
  </si>
  <si>
    <t>092 04 00</t>
  </si>
  <si>
    <t>Социальное обеспечение населения</t>
  </si>
  <si>
    <t>Резервные фонды</t>
  </si>
  <si>
    <t>0111</t>
  </si>
  <si>
    <t>Национальная экономика</t>
  </si>
  <si>
    <t>Жилищно-коммунальное хозяйство</t>
  </si>
  <si>
    <t>0500</t>
  </si>
  <si>
    <t>Расходы на предоставление доплат к пенсии лицам, замещавшим муниципальные должности и должности муниципальной службы</t>
  </si>
  <si>
    <t>Муниципальный Совет муниципального образования поселок Комарово</t>
  </si>
  <si>
    <t>Местная администрация муниципального образования поселок Комарово</t>
  </si>
  <si>
    <t>0400</t>
  </si>
  <si>
    <t>Охрана семьи и детства</t>
  </si>
  <si>
    <t>487 01 00</t>
  </si>
  <si>
    <t>Создание условий для реализации на территории муниципального образования для развития массовой физической культуры и спорта</t>
  </si>
  <si>
    <t>Периодические издания,учрежденные исполнительными органами местного самоуправления</t>
  </si>
  <si>
    <t>070 01 00</t>
  </si>
  <si>
    <t>Прочая закупка товаров,работ и услуг для муниципальных нужд</t>
  </si>
  <si>
    <t>0705</t>
  </si>
  <si>
    <t>Профессиональная подготовка, переподготовка и повышение квалификации</t>
  </si>
  <si>
    <t>428 01 00</t>
  </si>
  <si>
    <t>Расходы на подготовку, переподготовку и повышение квалификации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</si>
  <si>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>Реализация государственной политики занятости населения</t>
  </si>
  <si>
    <t>Общеэкономические вопросы</t>
  </si>
  <si>
    <t>Культура , кинематография</t>
  </si>
  <si>
    <t>Подготовка населения и организаций к действиям в чрезвычайной ситуации в мирное и военное время</t>
  </si>
  <si>
    <t>0102</t>
  </si>
  <si>
    <t>0103</t>
  </si>
  <si>
    <t>0700</t>
  </si>
  <si>
    <t>0309</t>
  </si>
  <si>
    <t>0300</t>
  </si>
  <si>
    <t>0113</t>
  </si>
  <si>
    <t>0104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</si>
  <si>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РоссийскойФедерации, местных администраций
</t>
  </si>
  <si>
    <t>РАСХОДЫ БЮДЖЕТА - ВСЕГО</t>
  </si>
  <si>
    <t>505 01 00</t>
  </si>
  <si>
    <t>0314</t>
  </si>
  <si>
    <t>795 01 01</t>
  </si>
  <si>
    <t>795 01 02</t>
  </si>
  <si>
    <t>795 01 03</t>
  </si>
  <si>
    <t>Обеспечение правопорядка на территории МО</t>
  </si>
  <si>
    <t>Противодействие злоупотреблению наркотическими средствами на территории МО</t>
  </si>
  <si>
    <t>Мероприятия по профилактике терроризма и экстремизма на территории МО</t>
  </si>
  <si>
    <t>200</t>
  </si>
  <si>
    <t>800</t>
  </si>
  <si>
    <t>002 80 01</t>
  </si>
  <si>
    <t>Мероприятия по профилактике табакокурения на территории МО</t>
  </si>
  <si>
    <t>795 01 04</t>
  </si>
  <si>
    <t>600 80 05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</si>
  <si>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</si>
  <si>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Закупка товаров,работ и услуг для государственных (муниципальных) нужд</t>
  </si>
  <si>
    <t>002 80 02</t>
  </si>
  <si>
    <t>Иные бюджетные ассигнования</t>
  </si>
  <si>
    <t>Социальное обеспечение и иные выплаты населению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</si>
  <si>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</si>
  <si>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Другие вопросы в области национальной безопасности и правоохранительной деятельности</t>
  </si>
  <si>
    <t>Информационные технологии и связь</t>
  </si>
  <si>
    <t>0410</t>
  </si>
  <si>
    <t>330 01 00</t>
  </si>
  <si>
    <t>Информатика и связь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</si>
  <si>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</si>
  <si>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государственного полномочия по составлению протоколов об административных правонарушениях</t>
  </si>
  <si>
    <t>Расходы на исполнение государственного полномочия по уборке и санитарной очистке территории</t>
  </si>
  <si>
    <t>092 01 01</t>
  </si>
  <si>
    <t>Прочая закупка товаров, работ, услуг для обеспечения государственных( муниципальных) нужд</t>
  </si>
  <si>
    <t>Содержание и благоустройство воинских захоронений</t>
  </si>
  <si>
    <t>600 04 05</t>
  </si>
  <si>
    <t xml:space="preserve">ОТЧЕТ ПО    ВЕДОМСТВЕННОЙ СТРУКТУРЕ  РАСХОДОВ  МЕСТНОГО БЮДЖЕТА       </t>
  </si>
  <si>
    <t>Исполнено</t>
  </si>
  <si>
    <t>План</t>
  </si>
  <si>
    <t>Приложение №4 к Решению МС  от  апреля 2016</t>
  </si>
  <si>
    <t xml:space="preserve">                    МУНИЦИПАЛЬНОГО ОБРАЗОВАНИЯ поселок  КОМАРОВО  за 2015 г                                                      </t>
  </si>
  <si>
    <t>Формирование архивных фондов МСУ</t>
  </si>
  <si>
    <t>092 05 00</t>
  </si>
  <si>
    <t>Мероприятия по профилактике дорожно-транспортного травматизма на территории МО</t>
  </si>
  <si>
    <t>795 01 05</t>
  </si>
  <si>
    <t>795 01 06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</si>
</sst>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b/>
      <i/>
      <sz val="9"/>
      <name val="Cambria"/>
      <family val="1"/>
    </font>
    <font>
      <sz val="10"/>
      <color indexed="8"/>
      <name val="Cambria"/>
      <family val="1"/>
    </font>
    <font>
      <b/>
      <i/>
      <sz val="12"/>
      <name val="Cambria"/>
      <family val="1"/>
    </font>
    <font>
      <sz val="9"/>
      <name val="Cambria"/>
      <family val="1"/>
    </font>
    <font>
      <i/>
      <sz val="9"/>
      <color indexed="8"/>
      <name val="Times New Roman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84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38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4" fillId="0" borderId="10" xfId="0" applyFont="1" applyBorder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49" fontId="46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3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="90" zoomScaleNormal="90" zoomScalePageLayoutView="0" workbookViewId="0" topLeftCell="A4">
      <selection activeCell="K4" sqref="K4"/>
    </sheetView>
  </sheetViews>
  <sheetFormatPr defaultColWidth="9.140625" defaultRowHeight="12.75"/>
  <cols>
    <col min="1" max="1" width="53.57421875" style="0" customWidth="1"/>
    <col min="2" max="2" width="6.8515625" style="0" customWidth="1"/>
    <col min="3" max="3" width="6.57421875" style="61" customWidth="1"/>
    <col min="4" max="4" width="10.421875" style="0" customWidth="1"/>
    <col min="5" max="5" width="4.8515625" style="0" customWidth="1"/>
    <col min="6" max="6" width="9.28125" style="50" customWidth="1"/>
    <col min="7" max="7" width="9.140625" style="50" customWidth="1"/>
  </cols>
  <sheetData>
    <row r="1" spans="2:7" ht="23.25" customHeight="1">
      <c r="B1" s="81" t="s">
        <v>137</v>
      </c>
      <c r="C1" s="81"/>
      <c r="D1" s="81"/>
      <c r="E1" s="81"/>
      <c r="F1" s="81"/>
      <c r="G1" s="81"/>
    </row>
    <row r="2" spans="1:6" ht="15.75">
      <c r="A2" s="102" t="s">
        <v>134</v>
      </c>
      <c r="B2" s="102"/>
      <c r="C2" s="102"/>
      <c r="D2" s="102"/>
      <c r="E2" s="102"/>
      <c r="F2" s="102"/>
    </row>
    <row r="3" spans="1:4" ht="7.5" customHeight="1">
      <c r="A3" s="86"/>
      <c r="B3" s="86"/>
      <c r="C3" s="86"/>
      <c r="D3" s="86"/>
    </row>
    <row r="4" spans="1:7" ht="12.75" customHeight="1">
      <c r="A4" s="28" t="s">
        <v>138</v>
      </c>
      <c r="B4" s="28"/>
      <c r="C4" s="62"/>
      <c r="D4" s="28"/>
      <c r="E4" s="28"/>
      <c r="F4" s="57"/>
      <c r="G4" s="57"/>
    </row>
    <row r="5" spans="1:4" ht="7.5" customHeight="1">
      <c r="A5" s="2"/>
      <c r="B5" s="1"/>
      <c r="C5" s="65"/>
      <c r="D5" s="1"/>
    </row>
    <row r="6" spans="1:7" ht="12.75" customHeight="1">
      <c r="A6" s="89" t="s">
        <v>0</v>
      </c>
      <c r="B6" s="96" t="s">
        <v>4</v>
      </c>
      <c r="C6" s="88" t="s">
        <v>1</v>
      </c>
      <c r="D6" s="89" t="s">
        <v>2</v>
      </c>
      <c r="E6" s="89" t="s">
        <v>3</v>
      </c>
      <c r="F6" s="82" t="s">
        <v>136</v>
      </c>
      <c r="G6" s="82" t="s">
        <v>135</v>
      </c>
    </row>
    <row r="7" spans="1:7" ht="12.75">
      <c r="A7" s="89"/>
      <c r="B7" s="97"/>
      <c r="C7" s="88"/>
      <c r="D7" s="89"/>
      <c r="E7" s="89"/>
      <c r="F7" s="82"/>
      <c r="G7" s="82"/>
    </row>
    <row r="8" spans="1:7" ht="11.25" customHeight="1">
      <c r="A8" s="89"/>
      <c r="B8" s="98"/>
      <c r="C8" s="88"/>
      <c r="D8" s="89"/>
      <c r="E8" s="89"/>
      <c r="F8" s="82"/>
      <c r="G8" s="82"/>
    </row>
    <row r="9" spans="1:7" ht="12.75" customHeight="1">
      <c r="A9" s="3">
        <v>1</v>
      </c>
      <c r="B9" s="3">
        <v>2</v>
      </c>
      <c r="C9" s="63">
        <v>3</v>
      </c>
      <c r="D9" s="3">
        <v>4</v>
      </c>
      <c r="E9" s="3">
        <v>5</v>
      </c>
      <c r="F9" s="58">
        <v>6</v>
      </c>
      <c r="G9" s="58">
        <v>6</v>
      </c>
    </row>
    <row r="10" spans="1:7" ht="18.75" customHeight="1">
      <c r="A10" s="4" t="s">
        <v>101</v>
      </c>
      <c r="B10" s="14"/>
      <c r="C10" s="66"/>
      <c r="D10" s="14"/>
      <c r="E10" s="14"/>
      <c r="F10" s="59">
        <f>F11+F47+F62+F76+F98+F106+F110+F118+F122</f>
        <v>50120</v>
      </c>
      <c r="G10" s="59">
        <f>G11+G47+G62+G76+G98+G106+G110+G118+G122</f>
        <v>49813.099999999984</v>
      </c>
    </row>
    <row r="11" spans="1:7" ht="15.75" customHeight="1">
      <c r="A11" s="5" t="s">
        <v>5</v>
      </c>
      <c r="B11" s="15"/>
      <c r="C11" s="24" t="s">
        <v>66</v>
      </c>
      <c r="D11" s="15"/>
      <c r="E11" s="15"/>
      <c r="F11" s="55">
        <f>F13+F16+F26+F36+F39</f>
        <v>8211.7</v>
      </c>
      <c r="G11" s="55">
        <f>G13+G16+G26+G36+G39</f>
        <v>8205.4</v>
      </c>
    </row>
    <row r="12" spans="1:7" ht="15" customHeight="1">
      <c r="A12" s="9" t="s">
        <v>76</v>
      </c>
      <c r="B12" s="15">
        <v>935</v>
      </c>
      <c r="C12" s="24"/>
      <c r="D12" s="15"/>
      <c r="E12" s="15"/>
      <c r="F12" s="55">
        <f>F13+F16</f>
        <v>2298.5</v>
      </c>
      <c r="G12" s="55">
        <f>G13+G16</f>
        <v>2298.1</v>
      </c>
    </row>
    <row r="13" spans="1:7" ht="28.5" customHeight="1">
      <c r="A13" s="6" t="s">
        <v>6</v>
      </c>
      <c r="B13" s="16">
        <v>935</v>
      </c>
      <c r="C13" s="24" t="s">
        <v>93</v>
      </c>
      <c r="D13" s="17"/>
      <c r="E13" s="17"/>
      <c r="F13" s="55">
        <f>F14</f>
        <v>1080.2</v>
      </c>
      <c r="G13" s="55">
        <f>G14</f>
        <v>1080.2</v>
      </c>
    </row>
    <row r="14" spans="1:7" ht="16.5" customHeight="1">
      <c r="A14" s="7" t="s">
        <v>7</v>
      </c>
      <c r="B14" s="18">
        <v>935</v>
      </c>
      <c r="C14" s="67" t="s">
        <v>93</v>
      </c>
      <c r="D14" s="18" t="s">
        <v>8</v>
      </c>
      <c r="E14" s="18"/>
      <c r="F14" s="19">
        <f>F15</f>
        <v>1080.2</v>
      </c>
      <c r="G14" s="19">
        <f>G15</f>
        <v>1080.2</v>
      </c>
    </row>
    <row r="15" spans="1:7" ht="37.5" customHeight="1">
      <c r="A15" s="38" t="s">
        <v>116</v>
      </c>
      <c r="B15" s="20">
        <v>935</v>
      </c>
      <c r="C15" s="68" t="s">
        <v>93</v>
      </c>
      <c r="D15" s="20" t="s">
        <v>8</v>
      </c>
      <c r="E15" s="20">
        <v>100</v>
      </c>
      <c r="F15" s="19">
        <v>1080.2</v>
      </c>
      <c r="G15" s="19">
        <v>1080.2</v>
      </c>
    </row>
    <row r="16" spans="1:7" ht="12.75" customHeight="1">
      <c r="A16" s="99" t="s">
        <v>121</v>
      </c>
      <c r="B16" s="101">
        <v>935</v>
      </c>
      <c r="C16" s="95" t="s">
        <v>94</v>
      </c>
      <c r="D16" s="87"/>
      <c r="E16" s="87"/>
      <c r="F16" s="83">
        <f>F19+F23</f>
        <v>1218.3</v>
      </c>
      <c r="G16" s="83">
        <f>G19+G23</f>
        <v>1217.8999999999999</v>
      </c>
    </row>
    <row r="17" spans="1:7" ht="24.75" customHeight="1">
      <c r="A17" s="100"/>
      <c r="B17" s="101"/>
      <c r="C17" s="95"/>
      <c r="D17" s="87"/>
      <c r="E17" s="87"/>
      <c r="F17" s="83"/>
      <c r="G17" s="83"/>
    </row>
    <row r="18" spans="1:7" ht="15" customHeight="1" hidden="1">
      <c r="A18" s="100"/>
      <c r="B18" s="101"/>
      <c r="C18" s="95"/>
      <c r="D18" s="87"/>
      <c r="E18" s="87"/>
      <c r="F18" s="83"/>
      <c r="G18" s="83"/>
    </row>
    <row r="19" spans="1:7" ht="17.25" customHeight="1">
      <c r="A19" s="7" t="s">
        <v>9</v>
      </c>
      <c r="B19" s="18">
        <v>935</v>
      </c>
      <c r="C19" s="67" t="s">
        <v>94</v>
      </c>
      <c r="D19" s="18" t="s">
        <v>10</v>
      </c>
      <c r="E19" s="18"/>
      <c r="F19" s="19">
        <f>F20+F21+F22</f>
        <v>1088.8</v>
      </c>
      <c r="G19" s="19">
        <f>G20+G21+G22</f>
        <v>1088.3999999999999</v>
      </c>
    </row>
    <row r="20" spans="1:7" ht="31.5" customHeight="1">
      <c r="A20" s="36" t="s">
        <v>116</v>
      </c>
      <c r="B20" s="20">
        <v>935</v>
      </c>
      <c r="C20" s="68" t="s">
        <v>94</v>
      </c>
      <c r="D20" s="20" t="s">
        <v>10</v>
      </c>
      <c r="E20" s="20">
        <v>100</v>
      </c>
      <c r="F20" s="19">
        <v>551.6</v>
      </c>
      <c r="G20" s="19">
        <v>551.5</v>
      </c>
    </row>
    <row r="21" spans="1:7" ht="15" customHeight="1">
      <c r="A21" s="8" t="s">
        <v>117</v>
      </c>
      <c r="B21" s="20">
        <v>935</v>
      </c>
      <c r="C21" s="68" t="s">
        <v>94</v>
      </c>
      <c r="D21" s="20" t="s">
        <v>10</v>
      </c>
      <c r="E21" s="20">
        <v>200</v>
      </c>
      <c r="F21" s="19">
        <v>508.6</v>
      </c>
      <c r="G21" s="19">
        <v>508.3</v>
      </c>
    </row>
    <row r="22" spans="1:7" ht="14.25">
      <c r="A22" s="8" t="s">
        <v>119</v>
      </c>
      <c r="B22" s="20">
        <v>935</v>
      </c>
      <c r="C22" s="68" t="s">
        <v>94</v>
      </c>
      <c r="D22" s="20" t="s">
        <v>10</v>
      </c>
      <c r="E22" s="20">
        <v>800</v>
      </c>
      <c r="F22" s="19">
        <v>28.6</v>
      </c>
      <c r="G22" s="19">
        <v>28.6</v>
      </c>
    </row>
    <row r="23" spans="1:7" ht="22.5" customHeight="1">
      <c r="A23" s="7" t="s">
        <v>59</v>
      </c>
      <c r="B23" s="18">
        <v>935</v>
      </c>
      <c r="C23" s="67" t="s">
        <v>94</v>
      </c>
      <c r="D23" s="18" t="s">
        <v>11</v>
      </c>
      <c r="E23" s="18"/>
      <c r="F23" s="19">
        <f>F24</f>
        <v>129.5</v>
      </c>
      <c r="G23" s="19">
        <f>G24</f>
        <v>129.5</v>
      </c>
    </row>
    <row r="24" spans="1:7" ht="49.5" customHeight="1">
      <c r="A24" s="36" t="s">
        <v>116</v>
      </c>
      <c r="B24" s="20">
        <v>935</v>
      </c>
      <c r="C24" s="68" t="s">
        <v>94</v>
      </c>
      <c r="D24" s="20" t="s">
        <v>11</v>
      </c>
      <c r="E24" s="20">
        <v>100</v>
      </c>
      <c r="F24" s="19">
        <v>129.5</v>
      </c>
      <c r="G24" s="19">
        <v>129.5</v>
      </c>
    </row>
    <row r="25" spans="1:7" ht="14.25" customHeight="1">
      <c r="A25" s="9" t="s">
        <v>77</v>
      </c>
      <c r="B25" s="22">
        <v>885</v>
      </c>
      <c r="C25" s="64"/>
      <c r="D25" s="20"/>
      <c r="E25" s="20"/>
      <c r="F25" s="55">
        <f>F26</f>
        <v>5147.1</v>
      </c>
      <c r="G25" s="55">
        <f>G26</f>
        <v>5143.5</v>
      </c>
    </row>
    <row r="26" spans="1:7" ht="38.25" customHeight="1">
      <c r="A26" s="10" t="s">
        <v>100</v>
      </c>
      <c r="B26" s="16">
        <v>885</v>
      </c>
      <c r="C26" s="24" t="s">
        <v>99</v>
      </c>
      <c r="D26" s="17"/>
      <c r="E26" s="17"/>
      <c r="F26" s="55">
        <f>F27+F33</f>
        <v>5147.1</v>
      </c>
      <c r="G26" s="55">
        <f>G27+G33</f>
        <v>5143.5</v>
      </c>
    </row>
    <row r="27" spans="1:7" ht="30" customHeight="1">
      <c r="A27" s="7" t="s">
        <v>12</v>
      </c>
      <c r="B27" s="17">
        <v>885</v>
      </c>
      <c r="C27" s="69" t="s">
        <v>99</v>
      </c>
      <c r="D27" s="23" t="s">
        <v>13</v>
      </c>
      <c r="E27" s="17"/>
      <c r="F27" s="56">
        <f>F28+F29+F30+F31</f>
        <v>4061</v>
      </c>
      <c r="G27" s="56">
        <f>G28+G29+G30+G31</f>
        <v>4057.3999999999996</v>
      </c>
    </row>
    <row r="28" spans="1:7" ht="46.5" customHeight="1">
      <c r="A28" s="36" t="s">
        <v>116</v>
      </c>
      <c r="B28" s="35">
        <v>885</v>
      </c>
      <c r="C28" s="68" t="s">
        <v>99</v>
      </c>
      <c r="D28" s="37" t="s">
        <v>13</v>
      </c>
      <c r="E28" s="35">
        <v>100</v>
      </c>
      <c r="F28" s="19">
        <v>3270.8</v>
      </c>
      <c r="G28" s="19">
        <v>3270.7</v>
      </c>
    </row>
    <row r="29" spans="1:7" ht="21.75" customHeight="1">
      <c r="A29" s="8" t="s">
        <v>117</v>
      </c>
      <c r="B29" s="20">
        <v>885</v>
      </c>
      <c r="C29" s="68" t="s">
        <v>99</v>
      </c>
      <c r="D29" s="20" t="s">
        <v>13</v>
      </c>
      <c r="E29" s="20">
        <v>200</v>
      </c>
      <c r="F29" s="19">
        <v>743.4</v>
      </c>
      <c r="G29" s="19">
        <v>740.1</v>
      </c>
    </row>
    <row r="30" spans="1:7" ht="14.25">
      <c r="A30" s="8" t="s">
        <v>119</v>
      </c>
      <c r="B30" s="20">
        <v>885</v>
      </c>
      <c r="C30" s="68" t="s">
        <v>99</v>
      </c>
      <c r="D30" s="20" t="s">
        <v>13</v>
      </c>
      <c r="E30" s="20">
        <v>800</v>
      </c>
      <c r="F30" s="19">
        <v>41.2</v>
      </c>
      <c r="G30" s="19">
        <v>41</v>
      </c>
    </row>
    <row r="31" spans="1:7" ht="22.5" customHeight="1">
      <c r="A31" s="45" t="s">
        <v>128</v>
      </c>
      <c r="B31" s="16">
        <v>885</v>
      </c>
      <c r="C31" s="24" t="s">
        <v>99</v>
      </c>
      <c r="D31" s="42" t="s">
        <v>112</v>
      </c>
      <c r="E31" s="16"/>
      <c r="F31" s="55">
        <f>F32</f>
        <v>5.6</v>
      </c>
      <c r="G31" s="55">
        <f>G32</f>
        <v>5.6</v>
      </c>
    </row>
    <row r="32" spans="1:7" ht="27" customHeight="1">
      <c r="A32" s="8" t="s">
        <v>117</v>
      </c>
      <c r="B32" s="16">
        <v>885</v>
      </c>
      <c r="C32" s="68" t="s">
        <v>99</v>
      </c>
      <c r="D32" s="33" t="s">
        <v>112</v>
      </c>
      <c r="E32" s="20">
        <v>200</v>
      </c>
      <c r="F32" s="19">
        <v>5.6</v>
      </c>
      <c r="G32" s="19">
        <v>5.6</v>
      </c>
    </row>
    <row r="33" spans="1:7" ht="12.75">
      <c r="A33" s="7" t="s">
        <v>14</v>
      </c>
      <c r="B33" s="94">
        <v>885</v>
      </c>
      <c r="C33" s="90" t="s">
        <v>99</v>
      </c>
      <c r="D33" s="91" t="s">
        <v>15</v>
      </c>
      <c r="E33" s="91"/>
      <c r="F33" s="83">
        <f>F35</f>
        <v>1086.1</v>
      </c>
      <c r="G33" s="83">
        <f>G35</f>
        <v>1086.1</v>
      </c>
    </row>
    <row r="34" spans="1:7" ht="14.25" customHeight="1">
      <c r="A34" s="7" t="s">
        <v>16</v>
      </c>
      <c r="B34" s="94"/>
      <c r="C34" s="90"/>
      <c r="D34" s="91"/>
      <c r="E34" s="91"/>
      <c r="F34" s="83"/>
      <c r="G34" s="83"/>
    </row>
    <row r="35" spans="1:7" ht="44.25" customHeight="1">
      <c r="A35" s="36" t="s">
        <v>116</v>
      </c>
      <c r="B35" s="20">
        <v>885</v>
      </c>
      <c r="C35" s="68" t="s">
        <v>99</v>
      </c>
      <c r="D35" s="20" t="s">
        <v>15</v>
      </c>
      <c r="E35" s="20">
        <v>100</v>
      </c>
      <c r="F35" s="19">
        <v>1086.1</v>
      </c>
      <c r="G35" s="19">
        <v>1086.1</v>
      </c>
    </row>
    <row r="36" spans="1:7" ht="15.75" customHeight="1">
      <c r="A36" s="12" t="s">
        <v>70</v>
      </c>
      <c r="B36" s="16">
        <v>885</v>
      </c>
      <c r="C36" s="69" t="s">
        <v>71</v>
      </c>
      <c r="D36" s="17"/>
      <c r="E36" s="17"/>
      <c r="F36" s="55">
        <f>F37</f>
        <v>0</v>
      </c>
      <c r="G36" s="55">
        <f>G37</f>
        <v>0</v>
      </c>
    </row>
    <row r="37" spans="1:7" ht="15.75" customHeight="1">
      <c r="A37" s="7" t="s">
        <v>61</v>
      </c>
      <c r="B37" s="16">
        <v>885</v>
      </c>
      <c r="C37" s="68" t="s">
        <v>71</v>
      </c>
      <c r="D37" s="20" t="s">
        <v>83</v>
      </c>
      <c r="E37" s="21"/>
      <c r="F37" s="55">
        <f>F38</f>
        <v>0</v>
      </c>
      <c r="G37" s="55">
        <f>G38</f>
        <v>0</v>
      </c>
    </row>
    <row r="38" spans="1:7" ht="13.5" customHeight="1">
      <c r="A38" s="8" t="s">
        <v>119</v>
      </c>
      <c r="B38" s="16">
        <v>885</v>
      </c>
      <c r="C38" s="68" t="s">
        <v>71</v>
      </c>
      <c r="D38" s="20" t="s">
        <v>83</v>
      </c>
      <c r="E38" s="21" t="s">
        <v>111</v>
      </c>
      <c r="F38" s="19"/>
      <c r="G38" s="19"/>
    </row>
    <row r="39" spans="1:7" ht="15" customHeight="1">
      <c r="A39" s="12" t="s">
        <v>17</v>
      </c>
      <c r="B39" s="16">
        <v>885</v>
      </c>
      <c r="C39" s="69" t="s">
        <v>98</v>
      </c>
      <c r="D39" s="17"/>
      <c r="E39" s="17"/>
      <c r="F39" s="55">
        <f>F40</f>
        <v>766.1</v>
      </c>
      <c r="G39" s="55">
        <f>G40</f>
        <v>763.8</v>
      </c>
    </row>
    <row r="40" spans="1:7" ht="30.75" customHeight="1">
      <c r="A40" s="51" t="s">
        <v>131</v>
      </c>
      <c r="B40" s="47">
        <v>885</v>
      </c>
      <c r="C40" s="68" t="s">
        <v>98</v>
      </c>
      <c r="D40" s="46" t="s">
        <v>130</v>
      </c>
      <c r="E40" s="46"/>
      <c r="F40" s="55">
        <f>F41+F43+F45</f>
        <v>766.1</v>
      </c>
      <c r="G40" s="55">
        <f>G41+G43+G45</f>
        <v>763.8</v>
      </c>
    </row>
    <row r="41" spans="1:7" ht="26.25" customHeight="1">
      <c r="A41" s="11" t="s">
        <v>18</v>
      </c>
      <c r="B41" s="16">
        <v>885</v>
      </c>
      <c r="C41" s="68" t="s">
        <v>98</v>
      </c>
      <c r="D41" s="20" t="s">
        <v>19</v>
      </c>
      <c r="E41" s="20"/>
      <c r="F41" s="56">
        <v>60</v>
      </c>
      <c r="G41" s="56">
        <v>60</v>
      </c>
    </row>
    <row r="42" spans="1:7" ht="15" customHeight="1">
      <c r="A42" s="8" t="s">
        <v>119</v>
      </c>
      <c r="B42" s="16">
        <v>885</v>
      </c>
      <c r="C42" s="68" t="s">
        <v>98</v>
      </c>
      <c r="D42" s="20" t="s">
        <v>19</v>
      </c>
      <c r="E42" s="21" t="s">
        <v>111</v>
      </c>
      <c r="F42" s="19">
        <v>60</v>
      </c>
      <c r="G42" s="19">
        <v>60</v>
      </c>
    </row>
    <row r="43" spans="1:7" ht="14.25">
      <c r="A43" s="7" t="s">
        <v>67</v>
      </c>
      <c r="B43" s="16">
        <v>885</v>
      </c>
      <c r="C43" s="68" t="s">
        <v>98</v>
      </c>
      <c r="D43" s="20" t="s">
        <v>68</v>
      </c>
      <c r="E43" s="21"/>
      <c r="F43" s="19">
        <f>F44</f>
        <v>680.6</v>
      </c>
      <c r="G43" s="19">
        <f>G44</f>
        <v>678.4</v>
      </c>
    </row>
    <row r="44" spans="1:7" ht="15" customHeight="1">
      <c r="A44" s="8" t="s">
        <v>117</v>
      </c>
      <c r="B44" s="16">
        <v>885</v>
      </c>
      <c r="C44" s="68" t="s">
        <v>98</v>
      </c>
      <c r="D44" s="20" t="s">
        <v>68</v>
      </c>
      <c r="E44" s="21" t="s">
        <v>110</v>
      </c>
      <c r="F44" s="19">
        <v>680.6</v>
      </c>
      <c r="G44" s="19">
        <v>678.4</v>
      </c>
    </row>
    <row r="45" spans="1:7" ht="15" customHeight="1">
      <c r="A45" s="7" t="s">
        <v>139</v>
      </c>
      <c r="B45" s="80">
        <v>885</v>
      </c>
      <c r="C45" s="68" t="s">
        <v>98</v>
      </c>
      <c r="D45" s="77" t="s">
        <v>140</v>
      </c>
      <c r="E45" s="21"/>
      <c r="F45" s="19">
        <f>F46</f>
        <v>25.5</v>
      </c>
      <c r="G45" s="19">
        <f>G46</f>
        <v>25.4</v>
      </c>
    </row>
    <row r="46" spans="1:7" ht="15" customHeight="1">
      <c r="A46" s="8" t="s">
        <v>117</v>
      </c>
      <c r="B46" s="80">
        <v>885</v>
      </c>
      <c r="C46" s="68" t="s">
        <v>98</v>
      </c>
      <c r="D46" s="77" t="s">
        <v>140</v>
      </c>
      <c r="E46" s="21" t="s">
        <v>110</v>
      </c>
      <c r="F46" s="19">
        <v>25.5</v>
      </c>
      <c r="G46" s="19">
        <v>25.4</v>
      </c>
    </row>
    <row r="47" spans="1:7" ht="17.25" customHeight="1">
      <c r="A47" s="5" t="s">
        <v>20</v>
      </c>
      <c r="B47" s="15">
        <v>885</v>
      </c>
      <c r="C47" s="24" t="s">
        <v>97</v>
      </c>
      <c r="D47" s="15"/>
      <c r="E47" s="15"/>
      <c r="F47" s="60">
        <f>F48+F51</f>
        <v>110.39999999999999</v>
      </c>
      <c r="G47" s="60">
        <f>G48+G51</f>
        <v>108.5</v>
      </c>
    </row>
    <row r="48" spans="1:7" ht="28.5" customHeight="1">
      <c r="A48" s="6" t="s">
        <v>21</v>
      </c>
      <c r="B48" s="18">
        <v>885</v>
      </c>
      <c r="C48" s="69" t="s">
        <v>96</v>
      </c>
      <c r="D48" s="16"/>
      <c r="E48" s="16"/>
      <c r="F48" s="19">
        <f>F49</f>
        <v>16</v>
      </c>
      <c r="G48" s="19">
        <f>G49</f>
        <v>15.8</v>
      </c>
    </row>
    <row r="49" spans="1:7" ht="27.75" customHeight="1">
      <c r="A49" s="7" t="s">
        <v>92</v>
      </c>
      <c r="B49" s="18">
        <v>885</v>
      </c>
      <c r="C49" s="67" t="s">
        <v>96</v>
      </c>
      <c r="D49" s="18" t="s">
        <v>22</v>
      </c>
      <c r="E49" s="18"/>
      <c r="F49" s="19">
        <f>F50</f>
        <v>16</v>
      </c>
      <c r="G49" s="19">
        <f>G50</f>
        <v>15.8</v>
      </c>
    </row>
    <row r="50" spans="1:7" ht="15" customHeight="1">
      <c r="A50" s="8" t="s">
        <v>117</v>
      </c>
      <c r="B50" s="18">
        <v>885</v>
      </c>
      <c r="C50" s="68" t="s">
        <v>96</v>
      </c>
      <c r="D50" s="20" t="s">
        <v>22</v>
      </c>
      <c r="E50" s="20">
        <v>200</v>
      </c>
      <c r="F50" s="52">
        <v>16</v>
      </c>
      <c r="G50" s="52">
        <v>15.8</v>
      </c>
    </row>
    <row r="51" spans="1:7" ht="30" customHeight="1">
      <c r="A51" s="6" t="s">
        <v>122</v>
      </c>
      <c r="B51" s="30">
        <v>885</v>
      </c>
      <c r="C51" s="69" t="s">
        <v>103</v>
      </c>
      <c r="D51" s="29"/>
      <c r="E51" s="29"/>
      <c r="F51" s="19">
        <f>F52+F54+F58+F56+F60</f>
        <v>94.39999999999999</v>
      </c>
      <c r="G51" s="19">
        <f>G52+G54+G58+G56+G60</f>
        <v>92.7</v>
      </c>
    </row>
    <row r="52" spans="1:7" ht="14.25">
      <c r="A52" s="7" t="s">
        <v>107</v>
      </c>
      <c r="B52" s="30">
        <v>885</v>
      </c>
      <c r="C52" s="67" t="s">
        <v>103</v>
      </c>
      <c r="D52" s="30" t="s">
        <v>104</v>
      </c>
      <c r="E52" s="30"/>
      <c r="F52" s="19">
        <f>F53</f>
        <v>40.3</v>
      </c>
      <c r="G52" s="19">
        <f>G53</f>
        <v>40.3</v>
      </c>
    </row>
    <row r="53" spans="1:7" ht="12.75" customHeight="1">
      <c r="A53" s="8" t="s">
        <v>117</v>
      </c>
      <c r="B53" s="30">
        <v>885</v>
      </c>
      <c r="C53" s="68" t="s">
        <v>103</v>
      </c>
      <c r="D53" s="31" t="s">
        <v>104</v>
      </c>
      <c r="E53" s="31">
        <v>200</v>
      </c>
      <c r="F53" s="52">
        <v>40.3</v>
      </c>
      <c r="G53" s="52">
        <v>40.3</v>
      </c>
    </row>
    <row r="54" spans="1:7" ht="12.75" customHeight="1">
      <c r="A54" s="7" t="s">
        <v>108</v>
      </c>
      <c r="B54" s="30">
        <v>885</v>
      </c>
      <c r="C54" s="67" t="s">
        <v>103</v>
      </c>
      <c r="D54" s="30" t="s">
        <v>105</v>
      </c>
      <c r="E54" s="30"/>
      <c r="F54" s="19">
        <f>F55</f>
        <v>8</v>
      </c>
      <c r="G54" s="19">
        <f>G55</f>
        <v>7.5</v>
      </c>
    </row>
    <row r="55" spans="1:7" ht="17.25" customHeight="1">
      <c r="A55" s="8" t="s">
        <v>117</v>
      </c>
      <c r="B55" s="30">
        <v>885</v>
      </c>
      <c r="C55" s="68" t="s">
        <v>103</v>
      </c>
      <c r="D55" s="31" t="s">
        <v>105</v>
      </c>
      <c r="E55" s="31">
        <v>200</v>
      </c>
      <c r="F55" s="52">
        <v>8</v>
      </c>
      <c r="G55" s="52">
        <v>7.5</v>
      </c>
    </row>
    <row r="56" spans="1:7" ht="15.75" customHeight="1">
      <c r="A56" s="7" t="s">
        <v>109</v>
      </c>
      <c r="B56" s="32">
        <v>885</v>
      </c>
      <c r="C56" s="67" t="s">
        <v>103</v>
      </c>
      <c r="D56" s="32" t="s">
        <v>106</v>
      </c>
      <c r="E56" s="32"/>
      <c r="F56" s="19">
        <f>F57</f>
        <v>29.2</v>
      </c>
      <c r="G56" s="19">
        <f>G57</f>
        <v>29.2</v>
      </c>
    </row>
    <row r="57" spans="1:7" ht="15.75" customHeight="1">
      <c r="A57" s="8" t="s">
        <v>117</v>
      </c>
      <c r="B57" s="32">
        <v>885</v>
      </c>
      <c r="C57" s="68" t="s">
        <v>103</v>
      </c>
      <c r="D57" s="33" t="s">
        <v>106</v>
      </c>
      <c r="E57" s="33">
        <v>200</v>
      </c>
      <c r="F57" s="52">
        <v>29.2</v>
      </c>
      <c r="G57" s="52">
        <v>29.2</v>
      </c>
    </row>
    <row r="58" spans="1:7" ht="28.5" customHeight="1">
      <c r="A58" s="7" t="s">
        <v>113</v>
      </c>
      <c r="B58" s="30">
        <v>885</v>
      </c>
      <c r="C58" s="67" t="s">
        <v>103</v>
      </c>
      <c r="D58" s="32" t="s">
        <v>114</v>
      </c>
      <c r="E58" s="30"/>
      <c r="F58" s="19">
        <f>F59</f>
        <v>5.8</v>
      </c>
      <c r="G58" s="19">
        <f>G59</f>
        <v>4.7</v>
      </c>
    </row>
    <row r="59" spans="1:7" ht="23.25" customHeight="1">
      <c r="A59" s="8" t="s">
        <v>117</v>
      </c>
      <c r="B59" s="30">
        <v>885</v>
      </c>
      <c r="C59" s="68" t="s">
        <v>103</v>
      </c>
      <c r="D59" s="33" t="s">
        <v>114</v>
      </c>
      <c r="E59" s="31">
        <v>200</v>
      </c>
      <c r="F59" s="52">
        <v>5.8</v>
      </c>
      <c r="G59" s="52">
        <v>4.7</v>
      </c>
    </row>
    <row r="60" spans="1:7" ht="30.75" customHeight="1">
      <c r="A60" s="7" t="s">
        <v>141</v>
      </c>
      <c r="B60" s="75">
        <v>885</v>
      </c>
      <c r="C60" s="79" t="s">
        <v>103</v>
      </c>
      <c r="D60" s="75" t="s">
        <v>142</v>
      </c>
      <c r="E60" s="75"/>
      <c r="F60" s="19">
        <f>F61</f>
        <v>11.1</v>
      </c>
      <c r="G60" s="19">
        <f>G61</f>
        <v>11</v>
      </c>
    </row>
    <row r="61" spans="1:7" ht="24.75" customHeight="1">
      <c r="A61" s="8" t="s">
        <v>117</v>
      </c>
      <c r="B61" s="75">
        <v>885</v>
      </c>
      <c r="C61" s="68" t="s">
        <v>103</v>
      </c>
      <c r="D61" s="77" t="s">
        <v>142</v>
      </c>
      <c r="E61" s="77">
        <v>200</v>
      </c>
      <c r="F61" s="77">
        <v>11.1</v>
      </c>
      <c r="G61" s="77">
        <v>11</v>
      </c>
    </row>
    <row r="62" spans="1:7" ht="16.5" customHeight="1">
      <c r="A62" s="5" t="s">
        <v>72</v>
      </c>
      <c r="B62" s="15">
        <v>885</v>
      </c>
      <c r="C62" s="24" t="s">
        <v>78</v>
      </c>
      <c r="D62" s="20"/>
      <c r="E62" s="20"/>
      <c r="F62" s="53">
        <f>F63+F66+F71</f>
        <v>14449.8</v>
      </c>
      <c r="G62" s="53">
        <f>G63+G66+G71</f>
        <v>14449.199999999999</v>
      </c>
    </row>
    <row r="63" spans="1:7" ht="12.75" customHeight="1">
      <c r="A63" s="9" t="s">
        <v>90</v>
      </c>
      <c r="B63" s="22">
        <v>885</v>
      </c>
      <c r="C63" s="24" t="s">
        <v>60</v>
      </c>
      <c r="D63" s="22"/>
      <c r="E63" s="22"/>
      <c r="F63" s="53">
        <f>F65</f>
        <v>28.4</v>
      </c>
      <c r="G63" s="53">
        <f>G65</f>
        <v>28.3</v>
      </c>
    </row>
    <row r="64" spans="1:7" ht="18" customHeight="1">
      <c r="A64" s="7" t="s">
        <v>89</v>
      </c>
      <c r="B64" s="18">
        <v>885</v>
      </c>
      <c r="C64" s="67" t="s">
        <v>60</v>
      </c>
      <c r="D64" s="77" t="s">
        <v>143</v>
      </c>
      <c r="E64" s="20"/>
      <c r="F64" s="53">
        <f>F65</f>
        <v>28.4</v>
      </c>
      <c r="G64" s="53">
        <f>G65</f>
        <v>28.3</v>
      </c>
    </row>
    <row r="65" spans="1:7" ht="23.25" customHeight="1">
      <c r="A65" s="8" t="s">
        <v>117</v>
      </c>
      <c r="B65" s="20">
        <v>885</v>
      </c>
      <c r="C65" s="68" t="s">
        <v>60</v>
      </c>
      <c r="D65" s="77" t="s">
        <v>143</v>
      </c>
      <c r="E65" s="25" t="s">
        <v>110</v>
      </c>
      <c r="F65" s="52">
        <v>28.4</v>
      </c>
      <c r="G65" s="52">
        <v>28.3</v>
      </c>
    </row>
    <row r="66" spans="1:7" ht="15.75">
      <c r="A66" s="5" t="s">
        <v>62</v>
      </c>
      <c r="B66" s="15">
        <v>885</v>
      </c>
      <c r="C66" s="24" t="s">
        <v>63</v>
      </c>
      <c r="D66" s="26"/>
      <c r="E66" s="26"/>
      <c r="F66" s="55">
        <f>F67</f>
        <v>14395.4</v>
      </c>
      <c r="G66" s="55">
        <f>G67</f>
        <v>14395.4</v>
      </c>
    </row>
    <row r="67" spans="1:7" ht="18" customHeight="1">
      <c r="A67" s="92" t="s">
        <v>25</v>
      </c>
      <c r="B67" s="87">
        <v>885</v>
      </c>
      <c r="C67" s="93" t="s">
        <v>63</v>
      </c>
      <c r="D67" s="87" t="s">
        <v>26</v>
      </c>
      <c r="E67" s="103"/>
      <c r="F67" s="84">
        <f>F70</f>
        <v>14395.4</v>
      </c>
      <c r="G67" s="84">
        <f>G70</f>
        <v>14395.4</v>
      </c>
    </row>
    <row r="68" spans="1:7" ht="23.25" customHeight="1">
      <c r="A68" s="92"/>
      <c r="B68" s="91"/>
      <c r="C68" s="93"/>
      <c r="D68" s="91"/>
      <c r="E68" s="91"/>
      <c r="F68" s="85"/>
      <c r="G68" s="85"/>
    </row>
    <row r="69" spans="1:7" ht="2.25" customHeight="1">
      <c r="A69" s="92"/>
      <c r="B69" s="91"/>
      <c r="C69" s="93"/>
      <c r="D69" s="91"/>
      <c r="E69" s="91"/>
      <c r="F69" s="85"/>
      <c r="G69" s="85"/>
    </row>
    <row r="70" spans="1:7" ht="13.5" customHeight="1">
      <c r="A70" s="8" t="s">
        <v>117</v>
      </c>
      <c r="B70" s="18">
        <v>885</v>
      </c>
      <c r="C70" s="68" t="s">
        <v>63</v>
      </c>
      <c r="D70" s="20" t="s">
        <v>26</v>
      </c>
      <c r="E70" s="20">
        <v>200</v>
      </c>
      <c r="F70" s="19">
        <v>14395.4</v>
      </c>
      <c r="G70" s="19">
        <v>14395.4</v>
      </c>
    </row>
    <row r="71" spans="1:7" ht="14.25" customHeight="1">
      <c r="A71" s="5" t="s">
        <v>126</v>
      </c>
      <c r="B71" s="15">
        <v>885</v>
      </c>
      <c r="C71" s="24" t="s">
        <v>124</v>
      </c>
      <c r="D71" s="41"/>
      <c r="E71" s="41"/>
      <c r="F71" s="53">
        <f>F72</f>
        <v>26</v>
      </c>
      <c r="G71" s="53">
        <f>G72</f>
        <v>25.5</v>
      </c>
    </row>
    <row r="72" spans="1:7" ht="16.5" customHeight="1">
      <c r="A72" s="92" t="s">
        <v>123</v>
      </c>
      <c r="B72" s="87">
        <v>885</v>
      </c>
      <c r="C72" s="93" t="s">
        <v>124</v>
      </c>
      <c r="D72" s="87" t="s">
        <v>125</v>
      </c>
      <c r="E72" s="103"/>
      <c r="F72" s="84">
        <f>F75</f>
        <v>26</v>
      </c>
      <c r="G72" s="84">
        <f>G75</f>
        <v>25.5</v>
      </c>
    </row>
    <row r="73" spans="1:7" ht="0.75" customHeight="1">
      <c r="A73" s="92"/>
      <c r="B73" s="91"/>
      <c r="C73" s="93"/>
      <c r="D73" s="91"/>
      <c r="E73" s="91"/>
      <c r="F73" s="85"/>
      <c r="G73" s="85"/>
    </row>
    <row r="74" spans="1:7" ht="12.75" hidden="1">
      <c r="A74" s="92"/>
      <c r="B74" s="91"/>
      <c r="C74" s="93"/>
      <c r="D74" s="91"/>
      <c r="E74" s="91"/>
      <c r="F74" s="85"/>
      <c r="G74" s="85"/>
    </row>
    <row r="75" spans="1:7" ht="15" customHeight="1">
      <c r="A75" s="8" t="s">
        <v>117</v>
      </c>
      <c r="B75" s="39">
        <v>885</v>
      </c>
      <c r="C75" s="68" t="s">
        <v>124</v>
      </c>
      <c r="D75" s="40" t="s">
        <v>125</v>
      </c>
      <c r="E75" s="40">
        <v>200</v>
      </c>
      <c r="F75" s="19">
        <v>26</v>
      </c>
      <c r="G75" s="19">
        <v>25.5</v>
      </c>
    </row>
    <row r="76" spans="1:7" ht="15" customHeight="1">
      <c r="A76" s="5" t="s">
        <v>73</v>
      </c>
      <c r="B76" s="15">
        <v>885</v>
      </c>
      <c r="C76" s="24" t="s">
        <v>74</v>
      </c>
      <c r="D76" s="15"/>
      <c r="E76" s="15"/>
      <c r="F76" s="27">
        <f>F77</f>
        <v>23848</v>
      </c>
      <c r="G76" s="27">
        <f>G77</f>
        <v>23564.199999999997</v>
      </c>
    </row>
    <row r="77" spans="1:7" ht="15" customHeight="1">
      <c r="A77" s="5" t="s">
        <v>23</v>
      </c>
      <c r="B77" s="15">
        <v>885</v>
      </c>
      <c r="C77" s="78" t="s">
        <v>24</v>
      </c>
      <c r="D77" s="15"/>
      <c r="E77" s="15"/>
      <c r="F77" s="27">
        <f>F78+F80+F82+F84+F86+F88+F90+F92+F94+F96</f>
        <v>23848</v>
      </c>
      <c r="G77" s="27">
        <f>G78+G80+G82+G84+G86+G88+G90+G92+G94+G96</f>
        <v>23564.199999999997</v>
      </c>
    </row>
    <row r="78" spans="1:7" ht="26.25" customHeight="1">
      <c r="A78" s="7" t="s">
        <v>28</v>
      </c>
      <c r="B78" s="18">
        <v>885</v>
      </c>
      <c r="C78" s="24" t="s">
        <v>24</v>
      </c>
      <c r="D78" s="16" t="s">
        <v>29</v>
      </c>
      <c r="E78" s="16"/>
      <c r="F78" s="55">
        <f>F79</f>
        <v>360</v>
      </c>
      <c r="G78" s="76">
        <f>G79</f>
        <v>359</v>
      </c>
    </row>
    <row r="79" spans="1:7" ht="14.25" customHeight="1">
      <c r="A79" s="8" t="s">
        <v>117</v>
      </c>
      <c r="B79" s="20">
        <v>885</v>
      </c>
      <c r="C79" s="68" t="s">
        <v>24</v>
      </c>
      <c r="D79" s="20" t="s">
        <v>29</v>
      </c>
      <c r="E79" s="20">
        <v>200</v>
      </c>
      <c r="F79" s="19">
        <v>360</v>
      </c>
      <c r="G79" s="19">
        <v>359</v>
      </c>
    </row>
    <row r="80" spans="1:7" ht="12.75" customHeight="1">
      <c r="A80" s="7" t="s">
        <v>30</v>
      </c>
      <c r="B80" s="18">
        <v>885</v>
      </c>
      <c r="C80" s="24" t="s">
        <v>24</v>
      </c>
      <c r="D80" s="16" t="s">
        <v>31</v>
      </c>
      <c r="E80" s="16"/>
      <c r="F80" s="55">
        <f>F81</f>
        <v>2367.8</v>
      </c>
      <c r="G80" s="76">
        <f>G81</f>
        <v>2367.7</v>
      </c>
    </row>
    <row r="81" spans="1:7" ht="15" customHeight="1">
      <c r="A81" s="8" t="s">
        <v>117</v>
      </c>
      <c r="B81" s="20">
        <v>885</v>
      </c>
      <c r="C81" s="68" t="s">
        <v>24</v>
      </c>
      <c r="D81" s="20" t="s">
        <v>31</v>
      </c>
      <c r="E81" s="20">
        <v>200</v>
      </c>
      <c r="F81" s="19">
        <v>2367.8</v>
      </c>
      <c r="G81" s="19">
        <v>2367.7</v>
      </c>
    </row>
    <row r="82" spans="1:7" ht="17.25" customHeight="1">
      <c r="A82" s="7" t="s">
        <v>32</v>
      </c>
      <c r="B82" s="20">
        <v>885</v>
      </c>
      <c r="C82" s="24" t="s">
        <v>24</v>
      </c>
      <c r="D82" s="16" t="s">
        <v>33</v>
      </c>
      <c r="E82" s="16"/>
      <c r="F82" s="55">
        <f>F83</f>
        <v>160</v>
      </c>
      <c r="G82" s="76">
        <f>G83</f>
        <v>159.7</v>
      </c>
    </row>
    <row r="83" spans="1:7" ht="12" customHeight="1">
      <c r="A83" s="8" t="s">
        <v>117</v>
      </c>
      <c r="B83" s="20">
        <v>885</v>
      </c>
      <c r="C83" s="68" t="s">
        <v>24</v>
      </c>
      <c r="D83" s="20" t="s">
        <v>33</v>
      </c>
      <c r="E83" s="20">
        <v>200</v>
      </c>
      <c r="F83" s="19">
        <v>160</v>
      </c>
      <c r="G83" s="19">
        <v>159.7</v>
      </c>
    </row>
    <row r="84" spans="1:7" ht="12" customHeight="1">
      <c r="A84" s="11" t="s">
        <v>34</v>
      </c>
      <c r="B84" s="16">
        <v>885</v>
      </c>
      <c r="C84" s="24" t="s">
        <v>24</v>
      </c>
      <c r="D84" s="16" t="s">
        <v>36</v>
      </c>
      <c r="E84" s="16"/>
      <c r="F84" s="55">
        <f>F85</f>
        <v>597.9</v>
      </c>
      <c r="G84" s="76">
        <f>G85</f>
        <v>597.8</v>
      </c>
    </row>
    <row r="85" spans="1:7" ht="13.5" customHeight="1">
      <c r="A85" s="8" t="s">
        <v>117</v>
      </c>
      <c r="B85" s="20">
        <v>885</v>
      </c>
      <c r="C85" s="68" t="s">
        <v>24</v>
      </c>
      <c r="D85" s="20" t="s">
        <v>36</v>
      </c>
      <c r="E85" s="20">
        <v>200</v>
      </c>
      <c r="F85" s="19">
        <v>597.9</v>
      </c>
      <c r="G85" s="19">
        <v>597.8</v>
      </c>
    </row>
    <row r="86" spans="1:7" ht="24.75" customHeight="1">
      <c r="A86" s="8" t="s">
        <v>129</v>
      </c>
      <c r="B86" s="44">
        <v>885</v>
      </c>
      <c r="C86" s="68" t="s">
        <v>24</v>
      </c>
      <c r="D86" s="44" t="s">
        <v>115</v>
      </c>
      <c r="E86" s="44"/>
      <c r="F86" s="19">
        <f>F87</f>
        <v>720.2</v>
      </c>
      <c r="G86" s="19">
        <f>G87</f>
        <v>664.5</v>
      </c>
    </row>
    <row r="87" spans="1:7" ht="15.75" customHeight="1">
      <c r="A87" s="8" t="s">
        <v>84</v>
      </c>
      <c r="B87" s="20">
        <v>885</v>
      </c>
      <c r="C87" s="68" t="s">
        <v>27</v>
      </c>
      <c r="D87" s="33" t="s">
        <v>115</v>
      </c>
      <c r="E87" s="20">
        <v>200</v>
      </c>
      <c r="F87" s="19">
        <v>720.2</v>
      </c>
      <c r="G87" s="19">
        <v>664.5</v>
      </c>
    </row>
    <row r="88" spans="1:7" ht="15" customHeight="1">
      <c r="A88" s="7" t="s">
        <v>37</v>
      </c>
      <c r="B88" s="16">
        <v>885</v>
      </c>
      <c r="C88" s="24" t="s">
        <v>35</v>
      </c>
      <c r="D88" s="16" t="s">
        <v>38</v>
      </c>
      <c r="E88" s="16"/>
      <c r="F88" s="55">
        <f>F89</f>
        <v>280</v>
      </c>
      <c r="G88" s="76">
        <f>G89</f>
        <v>279.6</v>
      </c>
    </row>
    <row r="89" spans="1:7" ht="16.5" customHeight="1">
      <c r="A89" s="8" t="s">
        <v>84</v>
      </c>
      <c r="B89" s="16">
        <v>885</v>
      </c>
      <c r="C89" s="68" t="s">
        <v>27</v>
      </c>
      <c r="D89" s="20" t="s">
        <v>38</v>
      </c>
      <c r="E89" s="20">
        <v>200</v>
      </c>
      <c r="F89" s="19">
        <v>280</v>
      </c>
      <c r="G89" s="19">
        <v>279.6</v>
      </c>
    </row>
    <row r="90" spans="1:7" ht="41.25" customHeight="1">
      <c r="A90" s="7" t="s">
        <v>58</v>
      </c>
      <c r="B90" s="16">
        <v>885</v>
      </c>
      <c r="C90" s="24" t="s">
        <v>24</v>
      </c>
      <c r="D90" s="16" t="s">
        <v>39</v>
      </c>
      <c r="E90" s="16"/>
      <c r="F90" s="55">
        <f>F91</f>
        <v>91</v>
      </c>
      <c r="G90" s="76">
        <f>G91</f>
        <v>90.7</v>
      </c>
    </row>
    <row r="91" spans="1:7" ht="16.5" customHeight="1">
      <c r="A91" s="8" t="s">
        <v>84</v>
      </c>
      <c r="B91" s="16">
        <v>885</v>
      </c>
      <c r="C91" s="68" t="s">
        <v>24</v>
      </c>
      <c r="D91" s="20" t="s">
        <v>39</v>
      </c>
      <c r="E91" s="20">
        <v>200</v>
      </c>
      <c r="F91" s="19">
        <v>91</v>
      </c>
      <c r="G91" s="19">
        <v>90.7</v>
      </c>
    </row>
    <row r="92" spans="1:7" ht="25.5" customHeight="1">
      <c r="A92" s="7" t="s">
        <v>40</v>
      </c>
      <c r="B92" s="16">
        <v>885</v>
      </c>
      <c r="C92" s="24" t="s">
        <v>24</v>
      </c>
      <c r="D92" s="16" t="s">
        <v>41</v>
      </c>
      <c r="E92" s="16"/>
      <c r="F92" s="55">
        <f>F93</f>
        <v>15385</v>
      </c>
      <c r="G92" s="76">
        <f>G93</f>
        <v>15367.1</v>
      </c>
    </row>
    <row r="93" spans="1:7" ht="15.75" customHeight="1">
      <c r="A93" s="8" t="s">
        <v>117</v>
      </c>
      <c r="B93" s="16">
        <v>885</v>
      </c>
      <c r="C93" s="68" t="s">
        <v>24</v>
      </c>
      <c r="D93" s="20" t="s">
        <v>41</v>
      </c>
      <c r="E93" s="20">
        <v>200</v>
      </c>
      <c r="F93" s="19">
        <v>15385</v>
      </c>
      <c r="G93" s="19">
        <v>15367.1</v>
      </c>
    </row>
    <row r="94" spans="1:7" ht="26.25" customHeight="1">
      <c r="A94" s="7" t="s">
        <v>42</v>
      </c>
      <c r="B94" s="20">
        <v>885</v>
      </c>
      <c r="C94" s="69" t="s">
        <v>24</v>
      </c>
      <c r="D94" s="17" t="s">
        <v>43</v>
      </c>
      <c r="E94" s="17"/>
      <c r="F94" s="56">
        <f>F95</f>
        <v>2443.8</v>
      </c>
      <c r="G94" s="74">
        <f>G95</f>
        <v>2236</v>
      </c>
    </row>
    <row r="95" spans="1:7" ht="15.75" customHeight="1">
      <c r="A95" s="8" t="s">
        <v>117</v>
      </c>
      <c r="B95" s="20">
        <v>885</v>
      </c>
      <c r="C95" s="68" t="s">
        <v>24</v>
      </c>
      <c r="D95" s="20" t="s">
        <v>43</v>
      </c>
      <c r="E95" s="20">
        <v>200</v>
      </c>
      <c r="F95" s="19">
        <v>2443.8</v>
      </c>
      <c r="G95" s="19">
        <v>2236</v>
      </c>
    </row>
    <row r="96" spans="1:7" ht="16.5" customHeight="1">
      <c r="A96" s="7" t="s">
        <v>132</v>
      </c>
      <c r="B96" s="20">
        <v>885</v>
      </c>
      <c r="C96" s="69" t="s">
        <v>24</v>
      </c>
      <c r="D96" s="48" t="s">
        <v>133</v>
      </c>
      <c r="E96" s="17"/>
      <c r="F96" s="56">
        <f>F97</f>
        <v>1442.3</v>
      </c>
      <c r="G96" s="74">
        <f>G97</f>
        <v>1442.1</v>
      </c>
    </row>
    <row r="97" spans="1:7" ht="15.75" customHeight="1">
      <c r="A97" s="8" t="s">
        <v>117</v>
      </c>
      <c r="B97" s="20">
        <v>885</v>
      </c>
      <c r="C97" s="68" t="s">
        <v>24</v>
      </c>
      <c r="D97" s="49" t="s">
        <v>133</v>
      </c>
      <c r="E97" s="20">
        <v>200</v>
      </c>
      <c r="F97" s="19">
        <v>1442.3</v>
      </c>
      <c r="G97" s="19">
        <v>1442.1</v>
      </c>
    </row>
    <row r="98" spans="1:7" ht="15.75">
      <c r="A98" s="5" t="s">
        <v>44</v>
      </c>
      <c r="B98" s="15">
        <v>885</v>
      </c>
      <c r="C98" s="24" t="s">
        <v>95</v>
      </c>
      <c r="D98" s="15"/>
      <c r="E98" s="15"/>
      <c r="F98" s="55">
        <f>F99+F102</f>
        <v>315.5</v>
      </c>
      <c r="G98" s="55">
        <f>G99+G102</f>
        <v>315.2</v>
      </c>
    </row>
    <row r="99" spans="1:7" ht="15" customHeight="1">
      <c r="A99" s="7" t="s">
        <v>86</v>
      </c>
      <c r="B99" s="18">
        <v>885</v>
      </c>
      <c r="C99" s="67" t="s">
        <v>85</v>
      </c>
      <c r="D99" s="18"/>
      <c r="E99" s="18"/>
      <c r="F99" s="54">
        <f>F100</f>
        <v>125</v>
      </c>
      <c r="G99" s="54">
        <f>G100</f>
        <v>124.8</v>
      </c>
    </row>
    <row r="100" spans="1:7" ht="54" customHeight="1">
      <c r="A100" s="8" t="s">
        <v>88</v>
      </c>
      <c r="B100" s="20">
        <v>885</v>
      </c>
      <c r="C100" s="68" t="s">
        <v>85</v>
      </c>
      <c r="D100" s="20" t="s">
        <v>87</v>
      </c>
      <c r="E100" s="20"/>
      <c r="F100" s="19">
        <f>F101</f>
        <v>125</v>
      </c>
      <c r="G100" s="19">
        <f>G101</f>
        <v>124.8</v>
      </c>
    </row>
    <row r="101" spans="1:7" ht="15" customHeight="1">
      <c r="A101" s="8" t="s">
        <v>117</v>
      </c>
      <c r="B101" s="20">
        <v>885</v>
      </c>
      <c r="C101" s="68" t="s">
        <v>85</v>
      </c>
      <c r="D101" s="20" t="s">
        <v>87</v>
      </c>
      <c r="E101" s="20">
        <v>200</v>
      </c>
      <c r="F101" s="19">
        <v>125</v>
      </c>
      <c r="G101" s="19">
        <v>124.8</v>
      </c>
    </row>
    <row r="102" spans="1:7" ht="12.75">
      <c r="A102" s="92" t="s">
        <v>45</v>
      </c>
      <c r="B102" s="91">
        <v>885</v>
      </c>
      <c r="C102" s="90" t="s">
        <v>46</v>
      </c>
      <c r="D102" s="91" t="s">
        <v>47</v>
      </c>
      <c r="E102" s="91"/>
      <c r="F102" s="85">
        <f>F105</f>
        <v>190.5</v>
      </c>
      <c r="G102" s="85">
        <f>G105</f>
        <v>190.4</v>
      </c>
    </row>
    <row r="103" spans="1:7" ht="25.5" customHeight="1">
      <c r="A103" s="92"/>
      <c r="B103" s="91"/>
      <c r="C103" s="90"/>
      <c r="D103" s="91"/>
      <c r="E103" s="91"/>
      <c r="F103" s="85"/>
      <c r="G103" s="85"/>
    </row>
    <row r="104" spans="1:7" ht="25.5" customHeight="1" hidden="1">
      <c r="A104" s="92"/>
      <c r="B104" s="91"/>
      <c r="C104" s="90"/>
      <c r="D104" s="91"/>
      <c r="E104" s="91"/>
      <c r="F104" s="85"/>
      <c r="G104" s="85"/>
    </row>
    <row r="105" spans="1:7" ht="16.5" customHeight="1">
      <c r="A105" s="8" t="s">
        <v>117</v>
      </c>
      <c r="B105" s="20">
        <v>885</v>
      </c>
      <c r="C105" s="68" t="s">
        <v>46</v>
      </c>
      <c r="D105" s="20" t="s">
        <v>47</v>
      </c>
      <c r="E105" s="20">
        <v>200</v>
      </c>
      <c r="F105" s="19">
        <v>190.5</v>
      </c>
      <c r="G105" s="19">
        <v>190.4</v>
      </c>
    </row>
    <row r="106" spans="1:7" ht="15.75">
      <c r="A106" s="5" t="s">
        <v>91</v>
      </c>
      <c r="B106" s="15">
        <v>885</v>
      </c>
      <c r="C106" s="24" t="s">
        <v>49</v>
      </c>
      <c r="D106" s="15"/>
      <c r="E106" s="15"/>
      <c r="F106" s="55">
        <f aca="true" t="shared" si="0" ref="F106:G108">F107</f>
        <v>1609</v>
      </c>
      <c r="G106" s="55">
        <f t="shared" si="0"/>
        <v>1608.2</v>
      </c>
    </row>
    <row r="107" spans="1:7" ht="14.25" customHeight="1">
      <c r="A107" s="6" t="s">
        <v>48</v>
      </c>
      <c r="B107" s="17">
        <v>885</v>
      </c>
      <c r="C107" s="69" t="s">
        <v>50</v>
      </c>
      <c r="D107" s="17"/>
      <c r="E107" s="17"/>
      <c r="F107" s="55">
        <f t="shared" si="0"/>
        <v>1609</v>
      </c>
      <c r="G107" s="55">
        <f t="shared" si="0"/>
        <v>1608.2</v>
      </c>
    </row>
    <row r="108" spans="1:7" ht="29.25" customHeight="1">
      <c r="A108" s="7" t="s">
        <v>51</v>
      </c>
      <c r="B108" s="34">
        <v>885</v>
      </c>
      <c r="C108" s="67" t="s">
        <v>50</v>
      </c>
      <c r="D108" s="34" t="s">
        <v>52</v>
      </c>
      <c r="E108" s="34"/>
      <c r="F108" s="54">
        <f t="shared" si="0"/>
        <v>1609</v>
      </c>
      <c r="G108" s="54">
        <f t="shared" si="0"/>
        <v>1608.2</v>
      </c>
    </row>
    <row r="109" spans="1:7" ht="12.75" customHeight="1">
      <c r="A109" s="8" t="s">
        <v>84</v>
      </c>
      <c r="B109" s="20">
        <v>885</v>
      </c>
      <c r="C109" s="68" t="s">
        <v>65</v>
      </c>
      <c r="D109" s="20" t="s">
        <v>52</v>
      </c>
      <c r="E109" s="20">
        <v>200</v>
      </c>
      <c r="F109" s="19">
        <v>1609</v>
      </c>
      <c r="G109" s="19">
        <v>1608.2</v>
      </c>
    </row>
    <row r="110" spans="1:7" ht="15.75">
      <c r="A110" s="5" t="s">
        <v>64</v>
      </c>
      <c r="B110" s="26">
        <v>885</v>
      </c>
      <c r="C110" s="24">
        <v>1000</v>
      </c>
      <c r="D110" s="20"/>
      <c r="E110" s="18"/>
      <c r="F110" s="55">
        <f>F111+F114</f>
        <v>903.5999999999999</v>
      </c>
      <c r="G110" s="55">
        <f>G111+G114</f>
        <v>891.5999999999999</v>
      </c>
    </row>
    <row r="111" spans="1:7" ht="15.75">
      <c r="A111" s="5" t="s">
        <v>69</v>
      </c>
      <c r="B111" s="26">
        <v>885</v>
      </c>
      <c r="C111" s="24">
        <v>1003</v>
      </c>
      <c r="D111" s="20"/>
      <c r="E111" s="18"/>
      <c r="F111" s="55">
        <f>F113</f>
        <v>158.8</v>
      </c>
      <c r="G111" s="55">
        <f>G113</f>
        <v>158.8</v>
      </c>
    </row>
    <row r="112" spans="1:7" ht="28.5" customHeight="1">
      <c r="A112" s="13" t="s">
        <v>75</v>
      </c>
      <c r="B112" s="18">
        <v>885</v>
      </c>
      <c r="C112" s="67">
        <v>1003</v>
      </c>
      <c r="D112" s="18" t="s">
        <v>102</v>
      </c>
      <c r="E112" s="18"/>
      <c r="F112" s="54">
        <f>F113</f>
        <v>158.8</v>
      </c>
      <c r="G112" s="54">
        <f>G113</f>
        <v>158.8</v>
      </c>
    </row>
    <row r="113" spans="1:7" ht="21.75" customHeight="1">
      <c r="A113" s="8" t="s">
        <v>120</v>
      </c>
      <c r="B113" s="20">
        <v>885</v>
      </c>
      <c r="C113" s="68">
        <v>1003</v>
      </c>
      <c r="D113" s="20" t="s">
        <v>102</v>
      </c>
      <c r="E113" s="20">
        <v>300</v>
      </c>
      <c r="F113" s="19">
        <v>158.8</v>
      </c>
      <c r="G113" s="19">
        <v>158.8</v>
      </c>
    </row>
    <row r="114" spans="1:7" ht="21.75" customHeight="1" thickBot="1">
      <c r="A114" s="71" t="s">
        <v>79</v>
      </c>
      <c r="B114" s="22">
        <v>885</v>
      </c>
      <c r="C114" s="24">
        <v>1004</v>
      </c>
      <c r="D114" s="20"/>
      <c r="E114" s="18"/>
      <c r="F114" s="55">
        <f>F116+F117</f>
        <v>744.8</v>
      </c>
      <c r="G114" s="55">
        <f>G116+G117</f>
        <v>732.8</v>
      </c>
    </row>
    <row r="115" spans="1:7" ht="36.75" customHeight="1" thickBot="1">
      <c r="A115" s="73" t="s">
        <v>127</v>
      </c>
      <c r="B115" s="70"/>
      <c r="C115" s="24"/>
      <c r="D115" s="44"/>
      <c r="E115" s="43"/>
      <c r="F115" s="55">
        <f>F116+F117</f>
        <v>744.8</v>
      </c>
      <c r="G115" s="55">
        <f>G116+G117</f>
        <v>732.8</v>
      </c>
    </row>
    <row r="116" spans="1:7" ht="38.25" customHeight="1">
      <c r="A116" s="72" t="s">
        <v>116</v>
      </c>
      <c r="B116" s="18">
        <v>885</v>
      </c>
      <c r="C116" s="68">
        <v>1004</v>
      </c>
      <c r="D116" s="35" t="s">
        <v>118</v>
      </c>
      <c r="E116" s="20">
        <v>100</v>
      </c>
      <c r="F116" s="19">
        <v>693.9</v>
      </c>
      <c r="G116" s="19">
        <v>681.9</v>
      </c>
    </row>
    <row r="117" spans="1:7" ht="10.5" customHeight="1">
      <c r="A117" s="8" t="s">
        <v>117</v>
      </c>
      <c r="B117" s="32">
        <v>885</v>
      </c>
      <c r="C117" s="68">
        <v>1004</v>
      </c>
      <c r="D117" s="35" t="s">
        <v>118</v>
      </c>
      <c r="E117" s="33">
        <v>200</v>
      </c>
      <c r="F117" s="19">
        <v>50.9</v>
      </c>
      <c r="G117" s="19">
        <v>50.9</v>
      </c>
    </row>
    <row r="118" spans="1:7" ht="12.75" customHeight="1">
      <c r="A118" s="5" t="s">
        <v>53</v>
      </c>
      <c r="B118" s="15">
        <v>885</v>
      </c>
      <c r="C118" s="24">
        <v>1100</v>
      </c>
      <c r="D118" s="15"/>
      <c r="E118" s="15"/>
      <c r="F118" s="55">
        <f>F119</f>
        <v>312</v>
      </c>
      <c r="G118" s="55">
        <f>G119</f>
        <v>311.7</v>
      </c>
    </row>
    <row r="119" spans="1:7" ht="11.25" customHeight="1">
      <c r="A119" s="6" t="s">
        <v>54</v>
      </c>
      <c r="B119" s="17">
        <v>885</v>
      </c>
      <c r="C119" s="69">
        <v>1102</v>
      </c>
      <c r="D119" s="17"/>
      <c r="E119" s="17"/>
      <c r="F119" s="56">
        <f>F121</f>
        <v>312</v>
      </c>
      <c r="G119" s="56">
        <f>G121</f>
        <v>311.7</v>
      </c>
    </row>
    <row r="120" spans="1:7" ht="29.25" customHeight="1">
      <c r="A120" s="7" t="s">
        <v>81</v>
      </c>
      <c r="B120" s="18">
        <v>885</v>
      </c>
      <c r="C120" s="67">
        <v>1102</v>
      </c>
      <c r="D120" s="18" t="s">
        <v>80</v>
      </c>
      <c r="E120" s="17"/>
      <c r="F120" s="19">
        <f>F121</f>
        <v>312</v>
      </c>
      <c r="G120" s="19">
        <f>G121</f>
        <v>311.7</v>
      </c>
    </row>
    <row r="121" spans="1:7" ht="14.25" customHeight="1">
      <c r="A121" s="8" t="s">
        <v>117</v>
      </c>
      <c r="B121" s="16">
        <v>885</v>
      </c>
      <c r="C121" s="68">
        <v>1102</v>
      </c>
      <c r="D121" s="20" t="s">
        <v>80</v>
      </c>
      <c r="E121" s="20">
        <v>200</v>
      </c>
      <c r="F121" s="19">
        <v>312</v>
      </c>
      <c r="G121" s="19">
        <v>311.7</v>
      </c>
    </row>
    <row r="122" spans="1:7" ht="15.75">
      <c r="A122" s="5" t="s">
        <v>55</v>
      </c>
      <c r="B122" s="26">
        <v>885</v>
      </c>
      <c r="C122" s="24">
        <v>1200</v>
      </c>
      <c r="D122" s="17"/>
      <c r="E122" s="17"/>
      <c r="F122" s="55">
        <f>F123</f>
        <v>360</v>
      </c>
      <c r="G122" s="55">
        <f>G123</f>
        <v>359.1</v>
      </c>
    </row>
    <row r="123" spans="1:7" ht="14.25">
      <c r="A123" s="6" t="s">
        <v>56</v>
      </c>
      <c r="B123" s="17">
        <v>885</v>
      </c>
      <c r="C123" s="69">
        <v>1202</v>
      </c>
      <c r="D123" s="18"/>
      <c r="E123" s="18"/>
      <c r="F123" s="56">
        <f>F125</f>
        <v>360</v>
      </c>
      <c r="G123" s="56">
        <f>G125</f>
        <v>359.1</v>
      </c>
    </row>
    <row r="124" spans="1:7" ht="24.75" customHeight="1">
      <c r="A124" s="7" t="s">
        <v>82</v>
      </c>
      <c r="B124" s="18">
        <v>885</v>
      </c>
      <c r="C124" s="67">
        <v>1202</v>
      </c>
      <c r="D124" s="18" t="s">
        <v>57</v>
      </c>
      <c r="E124" s="18"/>
      <c r="F124" s="19">
        <f>F125</f>
        <v>360</v>
      </c>
      <c r="G124" s="19">
        <f>G125</f>
        <v>359.1</v>
      </c>
    </row>
    <row r="125" spans="1:7" ht="15" customHeight="1">
      <c r="A125" s="8" t="s">
        <v>117</v>
      </c>
      <c r="B125" s="20">
        <v>885</v>
      </c>
      <c r="C125" s="68">
        <v>1202</v>
      </c>
      <c r="D125" s="20" t="s">
        <v>57</v>
      </c>
      <c r="E125" s="20">
        <v>200</v>
      </c>
      <c r="F125" s="19">
        <v>360</v>
      </c>
      <c r="G125" s="19">
        <v>359.1</v>
      </c>
    </row>
  </sheetData>
  <sheetProtection/>
  <mergeCells count="44">
    <mergeCell ref="A2:F2"/>
    <mergeCell ref="A72:A74"/>
    <mergeCell ref="A102:A104"/>
    <mergeCell ref="F72:F74"/>
    <mergeCell ref="F67:F69"/>
    <mergeCell ref="E67:E69"/>
    <mergeCell ref="F33:F34"/>
    <mergeCell ref="E72:E74"/>
    <mergeCell ref="C72:C74"/>
    <mergeCell ref="D72:D74"/>
    <mergeCell ref="F6:F8"/>
    <mergeCell ref="F102:F104"/>
    <mergeCell ref="E33:E34"/>
    <mergeCell ref="E16:E18"/>
    <mergeCell ref="F16:F18"/>
    <mergeCell ref="E6:E8"/>
    <mergeCell ref="B33:B34"/>
    <mergeCell ref="C16:C18"/>
    <mergeCell ref="C33:C34"/>
    <mergeCell ref="D33:D34"/>
    <mergeCell ref="B6:B8"/>
    <mergeCell ref="A6:A8"/>
    <mergeCell ref="A16:A18"/>
    <mergeCell ref="B16:B18"/>
    <mergeCell ref="G102:G104"/>
    <mergeCell ref="C102:C104"/>
    <mergeCell ref="D102:D104"/>
    <mergeCell ref="E102:E104"/>
    <mergeCell ref="A67:A69"/>
    <mergeCell ref="B67:B69"/>
    <mergeCell ref="C67:C69"/>
    <mergeCell ref="D67:D69"/>
    <mergeCell ref="B72:B74"/>
    <mergeCell ref="B102:B104"/>
    <mergeCell ref="B1:G1"/>
    <mergeCell ref="G6:G8"/>
    <mergeCell ref="G16:G18"/>
    <mergeCell ref="G33:G34"/>
    <mergeCell ref="G67:G69"/>
    <mergeCell ref="G72:G74"/>
    <mergeCell ref="A3:D3"/>
    <mergeCell ref="D16:D18"/>
    <mergeCell ref="C6:C8"/>
    <mergeCell ref="D6:D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2016-03-28T07:28:12Z</cp:lastPrinted>
  <dcterms:created xsi:type="dcterms:W3CDTF">1996-10-08T23:32:33Z</dcterms:created>
  <dcterms:modified xsi:type="dcterms:W3CDTF">2016-03-28T07:28:30Z</dcterms:modified>
  <cp:category/>
  <cp:version/>
  <cp:contentType/>
  <cp:contentStatus/>
</cp:coreProperties>
</file>